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120" windowHeight="6570" activeTab="2"/>
  </bookViews>
  <sheets>
    <sheet name="Sheet1" sheetId="1" r:id="rId1"/>
    <sheet name="Szafy" sheetId="2" r:id="rId2"/>
    <sheet name="Arkusz1 (2)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<sst xmlns="http://schemas.openxmlformats.org/spreadsheetml/2006/main" count="746" uniqueCount="307">
  <si>
    <t>Lp</t>
  </si>
  <si>
    <t>Nr pom.</t>
  </si>
  <si>
    <t>Grupa</t>
  </si>
  <si>
    <t>Nazwa pomieszczenia</t>
  </si>
  <si>
    <t>Klasa [M]</t>
  </si>
  <si>
    <t>Pow. [m2]</t>
  </si>
  <si>
    <t>Wys. [m]</t>
  </si>
  <si>
    <t>Kub. [m3]</t>
  </si>
  <si>
    <t>Segment B</t>
  </si>
  <si>
    <t>B-0.13</t>
  </si>
  <si>
    <t>ZFJ-01</t>
  </si>
  <si>
    <t>Laboratorium Clean Lab</t>
  </si>
  <si>
    <t>Szafa</t>
  </si>
  <si>
    <t>B-0.32</t>
  </si>
  <si>
    <t>ZFNiN-01</t>
  </si>
  <si>
    <t>Pracownia spektroskopowa mikroskopii ramanowskiej</t>
  </si>
  <si>
    <t>B-0.23</t>
  </si>
  <si>
    <t>ZFNiN-02</t>
  </si>
  <si>
    <t>Pracownia zmiennotemperaturowej mikroskopii STM/AFM</t>
  </si>
  <si>
    <t>B-0.25</t>
  </si>
  <si>
    <t>ZFNiN-03</t>
  </si>
  <si>
    <t>Pracownia próżniowej mikroskopii STM/AFM</t>
  </si>
  <si>
    <t>B-0.35</t>
  </si>
  <si>
    <t>ZFNiN-05</t>
  </si>
  <si>
    <t>Pracownia powietrznej Mikroskopii STM/AFM</t>
  </si>
  <si>
    <t>B-0.34</t>
  </si>
  <si>
    <t>ZFNiN-06</t>
  </si>
  <si>
    <t>Pracownia preparatyki materiałów biologicznych</t>
  </si>
  <si>
    <t>B-0.29</t>
  </si>
  <si>
    <t>ZFNiN-07</t>
  </si>
  <si>
    <t>Pracownia preparatyki materiałów samoorganizających SAM</t>
  </si>
  <si>
    <t>B-0.30</t>
  </si>
  <si>
    <t>ZFNiN-08</t>
  </si>
  <si>
    <t>Pracownia systemu NANOPROBE</t>
  </si>
  <si>
    <t>B-0.28</t>
  </si>
  <si>
    <t>ZFNiN-10</t>
  </si>
  <si>
    <t>Pracownia spektroskopii w podczerwieni</t>
  </si>
  <si>
    <t>B-0.31</t>
  </si>
  <si>
    <t>ZFNiN-11</t>
  </si>
  <si>
    <t>Pokój chemiczny</t>
  </si>
  <si>
    <t>B-0.26</t>
  </si>
  <si>
    <t>ZFNiN-16</t>
  </si>
  <si>
    <t>Pracownia syntezy nanostuktur</t>
  </si>
  <si>
    <t>B-0.09</t>
  </si>
  <si>
    <t>ZFNiN-18</t>
  </si>
  <si>
    <t>Pracownia LUP</t>
  </si>
  <si>
    <t>B-1.25</t>
  </si>
  <si>
    <t>ZOA-01</t>
  </si>
  <si>
    <t>Laboratorium spektroskopii fali zanikającej</t>
  </si>
  <si>
    <t>B-1.26</t>
  </si>
  <si>
    <t>ZOA-02</t>
  </si>
  <si>
    <t>Laboratorium zimnych atomów w pobliżu powierzchni</t>
  </si>
  <si>
    <t>B-1.09</t>
  </si>
  <si>
    <t>ZOA-03</t>
  </si>
  <si>
    <t>Laboratorium-1 spektroskopii cząstek VDW</t>
  </si>
  <si>
    <t>B-1.08</t>
  </si>
  <si>
    <t>ZOA-03a</t>
  </si>
  <si>
    <t>Laboratorium-2 spektroskopii cząstek VDW</t>
  </si>
  <si>
    <t>Segment C</t>
  </si>
  <si>
    <t>C-0.12</t>
  </si>
  <si>
    <t>ZFNiN-09</t>
  </si>
  <si>
    <t>Pracownia ARPES</t>
  </si>
  <si>
    <t>C-0.21</t>
  </si>
  <si>
    <t>ZFMO-01</t>
  </si>
  <si>
    <t>Pracownia pincet optycznych</t>
  </si>
  <si>
    <t>C-0.22</t>
  </si>
  <si>
    <t>ZFMO-03</t>
  </si>
  <si>
    <t>Pracownia preparatyki próbek</t>
  </si>
  <si>
    <t>C-0.23</t>
  </si>
  <si>
    <t>ZFMO-04</t>
  </si>
  <si>
    <t>Pracownia Patch-Clamp</t>
  </si>
  <si>
    <t>C-1.16</t>
  </si>
  <si>
    <t>ZF-01</t>
  </si>
  <si>
    <t>Pomieszczenie z laserem YAG i stołem optycznym 1</t>
  </si>
  <si>
    <t>C-1.15</t>
  </si>
  <si>
    <t>ZF-02</t>
  </si>
  <si>
    <t>Pomieszczenie z laserem YAG i stołem optycznym 2</t>
  </si>
  <si>
    <t>C-1.27</t>
  </si>
  <si>
    <t>ZF-03</t>
  </si>
  <si>
    <t>Laboratorium fizyki zimych atomów -1</t>
  </si>
  <si>
    <t>C-1.26</t>
  </si>
  <si>
    <t>ZF-04</t>
  </si>
  <si>
    <t>Laboratorium fizyki zimych atomów -2</t>
  </si>
  <si>
    <t>C-1.24</t>
  </si>
  <si>
    <t>ZF-05</t>
  </si>
  <si>
    <t>Laboratorium Optyki Kwantowej</t>
  </si>
  <si>
    <t>C-1.25</t>
  </si>
  <si>
    <t>ZF-06</t>
  </si>
  <si>
    <t>Laboratorium Fotoniki</t>
  </si>
  <si>
    <t>Segment D</t>
  </si>
  <si>
    <t>D-0.36</t>
  </si>
  <si>
    <t>ZFM-05a</t>
  </si>
  <si>
    <r>
      <t>Pracownia hodowli komórkowych -</t>
    </r>
    <r>
      <rPr>
        <sz val="9"/>
        <rFont val="Arial"/>
        <family val="2"/>
      </rPr>
      <t xml:space="preserve"> Box</t>
    </r>
  </si>
  <si>
    <t>D-0.13</t>
  </si>
  <si>
    <t>ZFCS-01</t>
  </si>
  <si>
    <t>Pracownia spektroskopii fotoelektronów 1</t>
  </si>
  <si>
    <t>4,4 / 4,9</t>
  </si>
  <si>
    <t>D-0.21</t>
  </si>
  <si>
    <t>ZFCS-06</t>
  </si>
  <si>
    <r>
      <t xml:space="preserve">Pracownia preparatyki próbek </t>
    </r>
    <r>
      <rPr>
        <vertAlign val="subscript"/>
        <sz val="9"/>
        <rFont val="Arial"/>
        <family val="2"/>
      </rPr>
      <t>Er</t>
    </r>
    <r>
      <rPr>
        <sz val="9"/>
        <rFont val="Arial"/>
        <family val="2"/>
      </rPr>
      <t>^</t>
    </r>
    <r>
      <rPr>
        <vertAlign val="subscript"/>
        <sz val="9"/>
        <rFont val="Arial"/>
        <family val="2"/>
      </rPr>
      <t>H</t>
    </r>
    <r>
      <rPr>
        <sz val="9"/>
        <rFont val="Arial"/>
        <family val="2"/>
      </rPr>
      <t>^</t>
    </r>
    <r>
      <rPr>
        <vertAlign val="subscript"/>
        <sz val="9"/>
        <rFont val="Arial"/>
        <family val="2"/>
      </rPr>
      <t>t</t>
    </r>
    <r>
      <rPr>
        <sz val="9"/>
        <rFont val="Arial"/>
        <family val="2"/>
      </rPr>
      <t>^</t>
    </r>
  </si>
  <si>
    <t>D-0.30</t>
  </si>
  <si>
    <t>PW-09</t>
  </si>
  <si>
    <t>Pracownia preparatyki próbek biochemicznych</t>
  </si>
  <si>
    <t>D-1.58</t>
  </si>
  <si>
    <t>ZINM-03a</t>
  </si>
  <si>
    <r>
      <t>Clean</t>
    </r>
    <r>
      <rPr>
        <sz val="9"/>
        <rFont val="Arial"/>
        <family val="2"/>
      </rPr>
      <t xml:space="preserve"> Lab + śluza </t>
    </r>
    <r>
      <rPr>
        <sz val="11"/>
        <rFont val="Arial Narrow"/>
        <family val="2"/>
      </rPr>
      <t>J</t>
    </r>
  </si>
  <si>
    <t>Dopuszczalny poziom hałasu dB[A]</t>
  </si>
  <si>
    <t>Temperatura
[°C]</t>
  </si>
  <si>
    <t>Tolerancja
[°C]</t>
  </si>
  <si>
    <t>-</t>
  </si>
  <si>
    <r>
      <t>20</t>
    </r>
    <r>
      <rPr>
        <sz val="9"/>
        <rFont val="Calibri"/>
        <family val="2"/>
      </rPr>
      <t>÷</t>
    </r>
    <r>
      <rPr>
        <sz val="9"/>
        <rFont val="Arial"/>
        <family val="2"/>
      </rPr>
      <t>24</t>
    </r>
  </si>
  <si>
    <t>Tolerancja
[%]</t>
  </si>
  <si>
    <r>
      <t>±0,3</t>
    </r>
    <r>
      <rPr>
        <sz val="9"/>
        <rFont val="Arial"/>
        <family val="2"/>
      </rPr>
      <t xml:space="preserve"> / 12h</t>
    </r>
  </si>
  <si>
    <t>±1,0 / 12h</t>
  </si>
  <si>
    <r>
      <t>±1,0</t>
    </r>
    <r>
      <rPr>
        <sz val="9"/>
        <rFont val="Arial"/>
        <family val="2"/>
      </rPr>
      <t xml:space="preserve"> / 12h</t>
    </r>
  </si>
  <si>
    <r>
      <t>±0,5</t>
    </r>
    <r>
      <rPr>
        <sz val="9"/>
        <rFont val="Arial"/>
        <family val="2"/>
      </rPr>
      <t xml:space="preserve"> / 12h</t>
    </r>
  </si>
  <si>
    <t>±1,0</t>
  </si>
  <si>
    <t>±1,0 / 24h</t>
  </si>
  <si>
    <r>
      <rPr>
        <sz val="9"/>
        <rFont val="Calibri"/>
        <family val="2"/>
      </rPr>
      <t>18÷</t>
    </r>
    <r>
      <rPr>
        <sz val="9"/>
        <rFont val="Arial"/>
        <family val="2"/>
      </rPr>
      <t>22</t>
    </r>
  </si>
  <si>
    <r>
      <rPr>
        <sz val="9"/>
        <rFont val="Calibri"/>
        <family val="2"/>
      </rPr>
      <t>16÷</t>
    </r>
    <r>
      <rPr>
        <sz val="9"/>
        <rFont val="Arial"/>
        <family val="2"/>
      </rPr>
      <t>22</t>
    </r>
  </si>
  <si>
    <r>
      <rPr>
        <sz val="9"/>
        <rFont val="Calibri"/>
        <family val="2"/>
      </rPr>
      <t>18÷</t>
    </r>
    <r>
      <rPr>
        <sz val="9"/>
        <rFont val="Arial"/>
        <family val="2"/>
      </rPr>
      <t>24</t>
    </r>
  </si>
  <si>
    <r>
      <rPr>
        <sz val="9"/>
        <rFont val="Calibri"/>
        <family val="2"/>
      </rPr>
      <t>18÷</t>
    </r>
    <r>
      <rPr>
        <sz val="9"/>
        <rFont val="Arial"/>
        <family val="2"/>
      </rPr>
      <t>25</t>
    </r>
  </si>
  <si>
    <r>
      <rPr>
        <sz val="9"/>
        <rFont val="Calibri"/>
        <family val="2"/>
      </rPr>
      <t>15÷</t>
    </r>
    <r>
      <rPr>
        <sz val="9"/>
        <rFont val="Arial"/>
        <family val="2"/>
      </rPr>
      <t>25</t>
    </r>
  </si>
  <si>
    <r>
      <rPr>
        <sz val="9"/>
        <rFont val="Calibri"/>
        <family val="2"/>
      </rPr>
      <t>19÷</t>
    </r>
    <r>
      <rPr>
        <sz val="9"/>
        <rFont val="Arial"/>
        <family val="2"/>
      </rPr>
      <t>25</t>
    </r>
  </si>
  <si>
    <t>±2 / 12h</t>
  </si>
  <si>
    <t>±5 / 12h</t>
  </si>
  <si>
    <r>
      <t>40</t>
    </r>
    <r>
      <rPr>
        <sz val="9"/>
        <rFont val="Calibri"/>
        <family val="2"/>
      </rPr>
      <t>÷</t>
    </r>
    <r>
      <rPr>
        <sz val="9"/>
        <rFont val="Arial"/>
        <family val="2"/>
      </rPr>
      <t>65</t>
    </r>
  </si>
  <si>
    <r>
      <t>30</t>
    </r>
    <r>
      <rPr>
        <sz val="9"/>
        <rFont val="Calibri"/>
        <family val="2"/>
      </rPr>
      <t>÷</t>
    </r>
    <r>
      <rPr>
        <sz val="9"/>
        <rFont val="Arial"/>
        <family val="2"/>
      </rPr>
      <t>60</t>
    </r>
  </si>
  <si>
    <t>±5 / 1miesiąc</t>
  </si>
  <si>
    <t>±5 / 24h</t>
  </si>
  <si>
    <t>±2 / 48h</t>
  </si>
  <si>
    <t>±2 / 24h</t>
  </si>
  <si>
    <r>
      <rPr>
        <sz val="9"/>
        <rFont val="Calibri"/>
        <family val="2"/>
      </rPr>
      <t>35÷</t>
    </r>
    <r>
      <rPr>
        <sz val="9"/>
        <rFont val="Arial"/>
        <family val="2"/>
      </rPr>
      <t>65</t>
    </r>
  </si>
  <si>
    <r>
      <t>40</t>
    </r>
    <r>
      <rPr>
        <sz val="9"/>
        <rFont val="Calibri"/>
        <family val="2"/>
      </rPr>
      <t>÷80</t>
    </r>
  </si>
  <si>
    <r>
      <rPr>
        <sz val="9"/>
        <rFont val="Calibri"/>
        <family val="2"/>
      </rPr>
      <t>30÷</t>
    </r>
    <r>
      <rPr>
        <sz val="9"/>
        <rFont val="Arial"/>
        <family val="2"/>
      </rPr>
      <t>60</t>
    </r>
  </si>
  <si>
    <t>Zastosowane
urządzenie</t>
  </si>
  <si>
    <t>Oznaczenie urządzenia</t>
  </si>
  <si>
    <t>13BSk1</t>
  </si>
  <si>
    <t>13BSk4</t>
  </si>
  <si>
    <t>13BSk2</t>
  </si>
  <si>
    <t>13BSk3</t>
  </si>
  <si>
    <t>13BSk16</t>
  </si>
  <si>
    <t>13BSk5</t>
  </si>
  <si>
    <t>13BSk8</t>
  </si>
  <si>
    <t>13BSk11</t>
  </si>
  <si>
    <t>13BSk12</t>
  </si>
  <si>
    <t>13BSk10</t>
  </si>
  <si>
    <t>13BSk9</t>
  </si>
  <si>
    <t>13BSk7</t>
  </si>
  <si>
    <t>13BSk13</t>
  </si>
  <si>
    <t>13CSk8</t>
  </si>
  <si>
    <t>13CSk3</t>
  </si>
  <si>
    <t>13CSk1</t>
  </si>
  <si>
    <t>13CSk2</t>
  </si>
  <si>
    <t>13CSk7</t>
  </si>
  <si>
    <t>13DSk5</t>
  </si>
  <si>
    <t>13DSk3</t>
  </si>
  <si>
    <t>13DSk2</t>
  </si>
  <si>
    <t>Szafa + 4x strop laminarny + 2x moduł recyrkulacyjny</t>
  </si>
  <si>
    <t>13BSk14 + 13Bst3 + 13Bst3 + 13Bst4 + 13Bst4 + 13Brc1 + 13Brc2</t>
  </si>
  <si>
    <t>Szafa  + strop laminarny + moduł recyrkulacyjny</t>
  </si>
  <si>
    <t>13BSk15 + 13Brc3 + 13Bst2</t>
  </si>
  <si>
    <t>Szafa + strop laminarny</t>
  </si>
  <si>
    <t>13BSk6 + 13BSt1</t>
  </si>
  <si>
    <t>13CSk5</t>
  </si>
  <si>
    <t>13CSk4 + 13Crc2 + 13Crc3 + 13Cst2</t>
  </si>
  <si>
    <t>13CSk6 + 13Crc4 + 13Crc5</t>
  </si>
  <si>
    <t>13CSk9 + 13Cst1</t>
  </si>
  <si>
    <t>13DSk1 + 13Dst2</t>
  </si>
  <si>
    <t>13DSk4 + 13Drc1 + 13Drc2 + 13Dst1</t>
  </si>
  <si>
    <t>Wymagana ilość powietrza
[m3/h]</t>
  </si>
  <si>
    <t>Straty ciepła [W]</t>
  </si>
  <si>
    <t>nawiew góra, wywiew 200x900 od spodu</t>
  </si>
  <si>
    <t>nawiew dół</t>
  </si>
  <si>
    <t>nawiew góra</t>
  </si>
  <si>
    <t>Konstrukcja szafy</t>
  </si>
  <si>
    <t>3,4 / 3,6</t>
  </si>
  <si>
    <t>Wilgotność
[%]</t>
  </si>
  <si>
    <t>Krotność wymian
[1/h]</t>
  </si>
  <si>
    <t>ilość powietrza nawiewanego przez szafę 
[m3/h]</t>
  </si>
  <si>
    <t>ilość powietrza nawiewanego z central wentylacyjnej
[m3/h]</t>
  </si>
  <si>
    <t>ilość powietrza nawiewanego przez moduł recyrkulacyjny
[m3/h]</t>
  </si>
  <si>
    <t>2x4000</t>
  </si>
  <si>
    <t>2x3200</t>
  </si>
  <si>
    <t>13CSk10 + 13CRc6 + 13Cst3</t>
  </si>
  <si>
    <t>W pomieszczeniach w których wymagana jest regulacja temperatury w zakresie należy dobrać chłodnicę na temperaturę niższą i nagrzewnicę na temperaturę wyższą (np. jeżeli jest zapis 20-24 tzn. że chłodnica musi być w stanie zapewnić utrzymanie 20C a nagrzewnica 24C</t>
  </si>
  <si>
    <t>W pomieszczeniach w których wymagana jest regulacja wilgotności szafa wyposażona musi zostać w nawilżacz i nagrzewnicę elektryczną</t>
  </si>
  <si>
    <t>Nie ma możliwości zwiększania wielkość szaf klimatyzacyjnych w związku z czym jeżeli nie będzie możliwości uzyskania podanych przeze mnie parametrów przy zadeklarowanym strimieniu powietrza proszę o dobranie szafy o maksymalnej możliwej wydajności</t>
  </si>
  <si>
    <t>Do doboru nagrzewnicy należy przyjąć parametry powietrza w pomieszczeniu 25°C i 40%</t>
  </si>
  <si>
    <t>Zyski ciepła [kW]</t>
  </si>
  <si>
    <t>Parametry powietrza nawiewanego z centrali 18°C i 30%</t>
  </si>
  <si>
    <r>
      <t>Temperatura wody chłodzącej dla szaf firmy Frapol 7/12</t>
    </r>
    <r>
      <rPr>
        <sz val="10"/>
        <rFont val="Calibri"/>
        <family val="2"/>
      </rPr>
      <t>°</t>
    </r>
    <r>
      <rPr>
        <sz val="10"/>
        <rFont val="Arial"/>
        <family val="2"/>
      </rPr>
      <t>C</t>
    </r>
  </si>
  <si>
    <r>
      <t>Temperatura wody chłodzącej dla szaf firmy Weiss: 20% glikol etylenowy 1/5</t>
    </r>
    <r>
      <rPr>
        <sz val="10"/>
        <rFont val="Calibri"/>
        <family val="2"/>
      </rPr>
      <t>°</t>
    </r>
    <r>
      <rPr>
        <sz val="10"/>
        <rFont val="Arial"/>
        <family val="2"/>
      </rPr>
      <t>C</t>
    </r>
  </si>
  <si>
    <t>Temperatura wody grzewczej: 55/45°C</t>
  </si>
  <si>
    <t>w pom.</t>
  </si>
  <si>
    <t>z góry: B-2.32</t>
  </si>
  <si>
    <t>z góry: B-1.45</t>
  </si>
  <si>
    <t>z góry: B-1.47</t>
  </si>
  <si>
    <t>z góry: B-1.30</t>
  </si>
  <si>
    <t>z góry: B-1.33</t>
  </si>
  <si>
    <t>z góry: B-1.34</t>
  </si>
  <si>
    <t>z góry: B-1.35</t>
  </si>
  <si>
    <t>z góry: B-1.50</t>
  </si>
  <si>
    <t>z góry: B-1.39</t>
  </si>
  <si>
    <t>z góry: B-1.41</t>
  </si>
  <si>
    <t>z góry C-1.25 2 szt.</t>
  </si>
  <si>
    <t>15Sk2,15Sk3</t>
  </si>
  <si>
    <t>C-0.16/ ZFMO-02</t>
  </si>
  <si>
    <t>1. Pomieszczenie B-011 likwidacja 2 szt.klimakonwektora</t>
  </si>
  <si>
    <t>z pom. D-0.22</t>
  </si>
  <si>
    <t>w pom.D-0.35</t>
  </si>
  <si>
    <t>w pom. D-1.57</t>
  </si>
  <si>
    <t>D-2.24</t>
  </si>
  <si>
    <r>
      <t xml:space="preserve">w pom. </t>
    </r>
    <r>
      <rPr>
        <sz val="9"/>
        <color indexed="10"/>
        <rFont val="Arial"/>
        <family val="2"/>
      </rPr>
      <t>3 szt</t>
    </r>
  </si>
  <si>
    <t>D-2.25</t>
  </si>
  <si>
    <r>
      <t xml:space="preserve">w pom. </t>
    </r>
    <r>
      <rPr>
        <sz val="9"/>
        <color indexed="10"/>
        <rFont val="Arial"/>
        <family val="2"/>
      </rPr>
      <t>2 szt</t>
    </r>
  </si>
  <si>
    <t>B-0.11</t>
  </si>
  <si>
    <r>
      <t xml:space="preserve">w pom. 14 Sk1, </t>
    </r>
    <r>
      <rPr>
        <sz val="9"/>
        <color indexed="10"/>
        <rFont val="Arial"/>
        <family val="2"/>
      </rPr>
      <t>1szt.</t>
    </r>
  </si>
  <si>
    <t>C-0.19</t>
  </si>
  <si>
    <t>15Sk1</t>
  </si>
  <si>
    <t>17Sk3, 17Sk4,17Sk5</t>
  </si>
  <si>
    <t>17Sk1, 17Sk2</t>
  </si>
  <si>
    <t>14Sk1</t>
  </si>
  <si>
    <t>szafa klimatyzacji precyzyjnej</t>
  </si>
  <si>
    <t>D-1.61</t>
  </si>
  <si>
    <t>D-1.60</t>
  </si>
  <si>
    <t>16Sk2</t>
  </si>
  <si>
    <t>16Sk1</t>
  </si>
  <si>
    <t>16Sk3</t>
  </si>
  <si>
    <t>D-1.57</t>
  </si>
  <si>
    <t>nr</t>
  </si>
  <si>
    <t>Frapol</t>
  </si>
  <si>
    <t xml:space="preserve">Weiss </t>
  </si>
  <si>
    <t>HIREF</t>
  </si>
  <si>
    <t>BUDYNEK B</t>
  </si>
  <si>
    <t>Szafa klimatyzacji precyzyjnej</t>
  </si>
  <si>
    <t>13BSk6</t>
  </si>
  <si>
    <t>13BSk14</t>
  </si>
  <si>
    <t>13BSk15</t>
  </si>
  <si>
    <t>BUDYNEK C</t>
  </si>
  <si>
    <t>13CSk4</t>
  </si>
  <si>
    <t>13CSk6</t>
  </si>
  <si>
    <t>13CSk9</t>
  </si>
  <si>
    <t>13CSk10</t>
  </si>
  <si>
    <t>BUDYNEK D</t>
  </si>
  <si>
    <t>13DSk1</t>
  </si>
  <si>
    <t>13DSk4</t>
  </si>
  <si>
    <t>B0</t>
  </si>
  <si>
    <t>C0</t>
  </si>
  <si>
    <t>15Sk2</t>
  </si>
  <si>
    <t>15Sk3</t>
  </si>
  <si>
    <t>D1</t>
  </si>
  <si>
    <t>17Sk1</t>
  </si>
  <si>
    <t>D2</t>
  </si>
  <si>
    <t>17Sk2</t>
  </si>
  <si>
    <t>17Sk3</t>
  </si>
  <si>
    <t>17Sk4</t>
  </si>
  <si>
    <t>17Sk5</t>
  </si>
  <si>
    <t>NRG 0130</t>
  </si>
  <si>
    <t>NRG 0261</t>
  </si>
  <si>
    <t>NRG 0262</t>
  </si>
  <si>
    <t>NRG 0263</t>
  </si>
  <si>
    <t>NRG 0264</t>
  </si>
  <si>
    <t>NRG 0265</t>
  </si>
  <si>
    <t>Inna lokalizacja szafy</t>
  </si>
  <si>
    <t>B-1.30</t>
  </si>
  <si>
    <t>B-1.33</t>
  </si>
  <si>
    <t>B-1.34</t>
  </si>
  <si>
    <t>B-1.39</t>
  </si>
  <si>
    <t>B-1.41</t>
  </si>
  <si>
    <t>B-1.45</t>
  </si>
  <si>
    <t>B-1.47</t>
  </si>
  <si>
    <t>B-1.50</t>
  </si>
  <si>
    <t>D-0.35</t>
  </si>
  <si>
    <t>B-2.32</t>
  </si>
  <si>
    <t>B-1.35</t>
  </si>
  <si>
    <t>B-0.9</t>
  </si>
  <si>
    <t>D-0.22</t>
  </si>
  <si>
    <t>C-0.16</t>
  </si>
  <si>
    <t>C-0.08</t>
  </si>
  <si>
    <t>C-0.20</t>
  </si>
  <si>
    <r>
      <t xml:space="preserve">C-0.08, </t>
    </r>
    <r>
      <rPr>
        <sz val="9"/>
        <color indexed="10"/>
        <rFont val="Arial"/>
        <family val="2"/>
      </rPr>
      <t>2 szt</t>
    </r>
    <r>
      <rPr>
        <sz val="9"/>
        <rFont val="Arial"/>
        <family val="2"/>
      </rPr>
      <t xml:space="preserve">., </t>
    </r>
    <r>
      <rPr>
        <sz val="9"/>
        <color indexed="10"/>
        <rFont val="Arial"/>
        <family val="2"/>
      </rPr>
      <t>15Sk2,15Sk3</t>
    </r>
  </si>
  <si>
    <r>
      <rPr>
        <sz val="9"/>
        <rFont val="Arial"/>
        <family val="2"/>
      </rPr>
      <t>C-0.19</t>
    </r>
    <r>
      <rPr>
        <sz val="9"/>
        <color indexed="10"/>
        <rFont val="Arial"/>
        <family val="2"/>
      </rPr>
      <t>, 15Sk1</t>
    </r>
  </si>
  <si>
    <t>BUDYNEK F</t>
  </si>
  <si>
    <t>3SK1</t>
  </si>
  <si>
    <t>3SK2</t>
  </si>
  <si>
    <t>3SK3</t>
  </si>
  <si>
    <t>F-0.15</t>
  </si>
  <si>
    <t>F-0.16</t>
  </si>
  <si>
    <t>F-0.20</t>
  </si>
  <si>
    <t>Szafa dla pom.</t>
  </si>
  <si>
    <t>Nr zakładu</t>
  </si>
  <si>
    <t>ZFGM-02</t>
  </si>
  <si>
    <t>ZFGM-03</t>
  </si>
  <si>
    <t>ZDFK-03</t>
  </si>
  <si>
    <t>12+3</t>
  </si>
  <si>
    <t>ZFNiN-01a</t>
  </si>
  <si>
    <t>ZF-07</t>
  </si>
  <si>
    <t>ZFJ-03</t>
  </si>
  <si>
    <t>ZOA-04a</t>
  </si>
  <si>
    <t>ZFMO-02</t>
  </si>
  <si>
    <t>ZINM-07</t>
  </si>
  <si>
    <t>ZINM-02</t>
  </si>
  <si>
    <t>ZINM-03</t>
  </si>
  <si>
    <t>ZZFT-04</t>
  </si>
  <si>
    <t>ZZFT-03</t>
  </si>
  <si>
    <t>F-0.18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</si>
</sst>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</numFmts>
  <fonts count="44"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vertAlign val="subscript"/>
      <sz val="9"/>
      <name val="Arial"/>
      <family val="2"/>
    </font>
    <font>
      <sz val="11"/>
      <name val="Arial Narrow"/>
      <family val="2"/>
    </font>
    <font>
      <sz val="9"/>
      <name val="Calibri"/>
      <family val="2"/>
    </font>
    <font>
      <b/>
      <sz val="10"/>
      <name val="Arial CE"/>
      <family val="2"/>
    </font>
    <font>
      <sz val="10"/>
      <name val="Calibri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1" fillId="34" borderId="10" xfId="0" applyNumberFormat="1" applyFont="1" applyFill="1" applyBorder="1" applyAlignment="1" applyProtection="1">
      <alignment horizontal="center" vertical="center" wrapText="1"/>
      <protection/>
    </xf>
    <xf numFmtId="1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NumberFormat="1" applyFont="1" applyFill="1" applyBorder="1" applyAlignment="1" applyProtection="1">
      <alignment horizontal="left" vertical="center" wrapText="1"/>
      <protection/>
    </xf>
    <xf numFmtId="0" fontId="1" fillId="37" borderId="10" xfId="0" applyNumberFormat="1" applyFont="1" applyFill="1" applyBorder="1" applyAlignment="1" applyProtection="1">
      <alignment horizontal="left" vertical="center" wrapText="1"/>
      <protection/>
    </xf>
    <xf numFmtId="0" fontId="1" fillId="38" borderId="10" xfId="0" applyNumberFormat="1" applyFont="1" applyFill="1" applyBorder="1" applyAlignment="1" applyProtection="1">
      <alignment horizontal="left" vertical="center" wrapText="1"/>
      <protection/>
    </xf>
    <xf numFmtId="2" fontId="43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37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6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38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10" xfId="51" applyBorder="1" applyAlignment="1">
      <alignment wrapText="1"/>
      <protection/>
    </xf>
    <xf numFmtId="4" fontId="26" fillId="0" borderId="10" xfId="51" applyNumberFormat="1" applyBorder="1" applyAlignment="1">
      <alignment wrapText="1"/>
      <protection/>
    </xf>
    <xf numFmtId="0" fontId="26" fillId="0" borderId="0" xfId="51" applyAlignment="1">
      <alignment wrapText="1"/>
      <protection/>
    </xf>
    <xf numFmtId="0" fontId="38" fillId="0" borderId="10" xfId="51" applyFont="1" applyBorder="1" applyAlignment="1">
      <alignment wrapText="1"/>
      <protection/>
    </xf>
    <xf numFmtId="4" fontId="38" fillId="0" borderId="10" xfId="51" applyNumberFormat="1" applyFont="1" applyBorder="1" applyAlignment="1">
      <alignment wrapText="1"/>
      <protection/>
    </xf>
    <xf numFmtId="0" fontId="38" fillId="0" borderId="0" xfId="51" applyFont="1" applyAlignment="1">
      <alignment wrapText="1"/>
      <protection/>
    </xf>
    <xf numFmtId="0" fontId="26" fillId="0" borderId="10" xfId="51" applyBorder="1">
      <alignment/>
      <protection/>
    </xf>
    <xf numFmtId="4" fontId="26" fillId="39" borderId="10" xfId="51" applyNumberFormat="1" applyFill="1" applyBorder="1">
      <alignment/>
      <protection/>
    </xf>
    <xf numFmtId="4" fontId="26" fillId="0" borderId="10" xfId="51" applyNumberFormat="1" applyBorder="1">
      <alignment/>
      <protection/>
    </xf>
    <xf numFmtId="0" fontId="26" fillId="0" borderId="0" xfId="51">
      <alignment/>
      <protection/>
    </xf>
    <xf numFmtId="4" fontId="26" fillId="0" borderId="10" xfId="51" applyNumberFormat="1" applyFill="1" applyBorder="1">
      <alignment/>
      <protection/>
    </xf>
    <xf numFmtId="0" fontId="38" fillId="0" borderId="10" xfId="51" applyFont="1" applyBorder="1">
      <alignment/>
      <protection/>
    </xf>
    <xf numFmtId="0" fontId="26" fillId="36" borderId="10" xfId="51" applyFill="1" applyBorder="1">
      <alignment/>
      <protection/>
    </xf>
    <xf numFmtId="4" fontId="26" fillId="0" borderId="0" xfId="51" applyNumberFormat="1">
      <alignment/>
      <protection/>
    </xf>
    <xf numFmtId="0" fontId="26" fillId="0" borderId="10" xfId="51" applyFill="1" applyBorder="1">
      <alignment/>
      <protection/>
    </xf>
    <xf numFmtId="0" fontId="43" fillId="37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0" xfId="51" applyFill="1" applyAlignment="1">
      <alignment wrapText="1"/>
      <protection/>
    </xf>
    <xf numFmtId="4" fontId="26" fillId="0" borderId="10" xfId="51" applyNumberFormat="1" applyFill="1" applyBorder="1" applyAlignment="1">
      <alignment horizontal="left" wrapText="1"/>
      <protection/>
    </xf>
    <xf numFmtId="4" fontId="26" fillId="0" borderId="10" xfId="51" applyNumberFormat="1" applyFill="1" applyBorder="1" applyAlignment="1">
      <alignment wrapText="1"/>
      <protection/>
    </xf>
    <xf numFmtId="0" fontId="26" fillId="0" borderId="10" xfId="51" applyFill="1" applyBorder="1" applyAlignment="1">
      <alignment wrapText="1"/>
      <protection/>
    </xf>
    <xf numFmtId="0" fontId="26" fillId="0" borderId="11" xfId="51" applyFill="1" applyBorder="1" applyAlignment="1">
      <alignment wrapText="1"/>
      <protection/>
    </xf>
    <xf numFmtId="0" fontId="38" fillId="0" borderId="10" xfId="51" applyFont="1" applyFill="1" applyBorder="1" applyAlignment="1">
      <alignment wrapText="1"/>
      <protection/>
    </xf>
    <xf numFmtId="0" fontId="26" fillId="0" borderId="10" xfId="51" applyFill="1" applyBorder="1" applyAlignment="1">
      <alignment horizontal="center" wrapText="1"/>
      <protection/>
    </xf>
    <xf numFmtId="4" fontId="26" fillId="0" borderId="10" xfId="51" applyNumberFormat="1" applyFill="1" applyBorder="1" applyAlignment="1">
      <alignment horizontal="center" wrapText="1"/>
      <protection/>
    </xf>
    <xf numFmtId="4" fontId="38" fillId="0" borderId="10" xfId="51" applyNumberFormat="1" applyFont="1" applyFill="1" applyBorder="1" applyAlignment="1">
      <alignment horizontal="left" wrapText="1"/>
      <protection/>
    </xf>
    <xf numFmtId="4" fontId="38" fillId="0" borderId="10" xfId="51" applyNumberFormat="1" applyFont="1" applyFill="1" applyBorder="1" applyAlignment="1">
      <alignment wrapText="1"/>
      <protection/>
    </xf>
    <xf numFmtId="0" fontId="38" fillId="0" borderId="0" xfId="51" applyFont="1" applyFill="1" applyAlignment="1">
      <alignment wrapText="1"/>
      <protection/>
    </xf>
    <xf numFmtId="4" fontId="26" fillId="0" borderId="10" xfId="51" applyNumberFormat="1" applyFill="1" applyBorder="1" applyAlignment="1">
      <alignment horizontal="left"/>
      <protection/>
    </xf>
    <xf numFmtId="0" fontId="26" fillId="0" borderId="0" xfId="51" applyFill="1">
      <alignment/>
      <protection/>
    </xf>
    <xf numFmtId="0" fontId="38" fillId="0" borderId="10" xfId="51" applyFont="1" applyFill="1" applyBorder="1">
      <alignment/>
      <protection/>
    </xf>
    <xf numFmtId="1" fontId="26" fillId="0" borderId="10" xfId="51" applyNumberFormat="1" applyFill="1" applyBorder="1">
      <alignment/>
      <protection/>
    </xf>
    <xf numFmtId="4" fontId="26" fillId="0" borderId="0" xfId="51" applyNumberFormat="1" applyFill="1" applyAlignment="1">
      <alignment horizontal="left"/>
      <protection/>
    </xf>
    <xf numFmtId="4" fontId="26" fillId="0" borderId="0" xfId="51" applyNumberFormat="1" applyFill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6" fillId="0" borderId="11" xfId="51" applyNumberFormat="1" applyFill="1" applyBorder="1" applyAlignment="1">
      <alignment horizontal="center" wrapText="1"/>
      <protection/>
    </xf>
    <xf numFmtId="0" fontId="26" fillId="0" borderId="12" xfId="51" applyFill="1" applyBorder="1" applyAlignment="1">
      <alignment horizontal="center" wrapText="1"/>
      <protection/>
    </xf>
    <xf numFmtId="0" fontId="26" fillId="0" borderId="13" xfId="51" applyFill="1" applyBorder="1" applyAlignment="1">
      <alignment horizontal="center" wrapText="1"/>
      <protection/>
    </xf>
    <xf numFmtId="0" fontId="26" fillId="0" borderId="10" xfId="51" applyFill="1" applyBorder="1" applyAlignment="1">
      <alignment horizontal="left" wrapText="1"/>
      <protection/>
    </xf>
    <xf numFmtId="0" fontId="38" fillId="0" borderId="10" xfId="51" applyFont="1" applyFill="1" applyBorder="1" applyAlignment="1">
      <alignment horizontal="left" wrapText="1"/>
      <protection/>
    </xf>
    <xf numFmtId="0" fontId="26" fillId="0" borderId="10" xfId="51" applyFill="1" applyBorder="1" applyAlignment="1">
      <alignment horizontal="left"/>
      <protection/>
    </xf>
    <xf numFmtId="0" fontId="26" fillId="0" borderId="0" xfId="51" applyFill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="112" zoomScaleNormal="112" zoomScalePageLayoutView="0" workbookViewId="0" topLeftCell="A19">
      <selection activeCell="A33" sqref="A33:H33"/>
    </sheetView>
  </sheetViews>
  <sheetFormatPr defaultColWidth="11.57421875" defaultRowHeight="12.75"/>
  <cols>
    <col min="1" max="1" width="3.00390625" style="1" bestFit="1" customWidth="1"/>
    <col min="2" max="2" width="7.28125" style="2" bestFit="1" customWidth="1"/>
    <col min="3" max="3" width="8.57421875" style="2" bestFit="1" customWidth="1"/>
    <col min="4" max="4" width="35.57421875" style="2" bestFit="1" customWidth="1"/>
    <col min="5" max="5" width="15.7109375" style="42" customWidth="1"/>
    <col min="6" max="6" width="5.57421875" style="1" customWidth="1"/>
    <col min="7" max="7" width="5.421875" style="1" customWidth="1"/>
    <col min="8" max="8" width="7.140625" style="1" bestFit="1" customWidth="1"/>
    <col min="9" max="9" width="6.421875" style="1" customWidth="1"/>
    <col min="10" max="10" width="8.00390625" style="1" customWidth="1"/>
    <col min="11" max="11" width="11.140625" style="1" bestFit="1" customWidth="1"/>
    <col min="12" max="12" width="9.28125" style="1" bestFit="1" customWidth="1"/>
    <col min="13" max="13" width="9.7109375" style="1" bestFit="1" customWidth="1"/>
    <col min="14" max="14" width="11.57421875" style="1" bestFit="1" customWidth="1"/>
    <col min="15" max="15" width="21.140625" style="1" customWidth="1"/>
    <col min="16" max="16" width="18.421875" style="1" customWidth="1"/>
    <col min="17" max="17" width="15.8515625" style="1" bestFit="1" customWidth="1"/>
    <col min="18" max="19" width="17.140625" style="1" customWidth="1"/>
    <col min="20" max="20" width="14.7109375" style="1" customWidth="1"/>
    <col min="21" max="21" width="9.8515625" style="3" bestFit="1" customWidth="1"/>
    <col min="22" max="22" width="11.57421875" style="1" customWidth="1"/>
    <col min="23" max="16384" width="11.57421875" style="2" customWidth="1"/>
  </cols>
  <sheetData>
    <row r="1" spans="1:24" s="1" customFormat="1" ht="60">
      <c r="A1" s="6" t="s">
        <v>0</v>
      </c>
      <c r="B1" s="6" t="s">
        <v>1</v>
      </c>
      <c r="C1" s="6" t="s">
        <v>2</v>
      </c>
      <c r="D1" s="6" t="s">
        <v>3</v>
      </c>
      <c r="E1" s="6"/>
      <c r="F1" s="6" t="s">
        <v>4</v>
      </c>
      <c r="G1" s="6" t="s">
        <v>5</v>
      </c>
      <c r="H1" s="6" t="s">
        <v>6</v>
      </c>
      <c r="I1" s="6" t="s">
        <v>7</v>
      </c>
      <c r="J1" s="7" t="s">
        <v>178</v>
      </c>
      <c r="K1" s="7" t="s">
        <v>107</v>
      </c>
      <c r="L1" s="7" t="s">
        <v>108</v>
      </c>
      <c r="M1" s="7" t="s">
        <v>177</v>
      </c>
      <c r="N1" s="16" t="s">
        <v>111</v>
      </c>
      <c r="O1" s="7" t="s">
        <v>135</v>
      </c>
      <c r="P1" s="7" t="s">
        <v>175</v>
      </c>
      <c r="Q1" s="7" t="s">
        <v>179</v>
      </c>
      <c r="R1" s="7" t="s">
        <v>180</v>
      </c>
      <c r="S1" s="7" t="s">
        <v>181</v>
      </c>
      <c r="T1" s="7" t="s">
        <v>136</v>
      </c>
      <c r="U1" s="5" t="s">
        <v>170</v>
      </c>
      <c r="V1" s="7" t="s">
        <v>106</v>
      </c>
      <c r="W1" s="7" t="s">
        <v>189</v>
      </c>
      <c r="X1" s="7" t="s">
        <v>171</v>
      </c>
    </row>
    <row r="2" spans="1:24" s="4" customFormat="1" ht="12" customHeight="1">
      <c r="A2" s="84" t="s">
        <v>8</v>
      </c>
      <c r="B2" s="84"/>
      <c r="C2" s="84"/>
      <c r="D2" s="84"/>
      <c r="E2" s="84"/>
      <c r="F2" s="84"/>
      <c r="G2" s="84"/>
      <c r="H2" s="84"/>
      <c r="I2" s="8"/>
      <c r="J2" s="9"/>
      <c r="K2" s="9"/>
      <c r="L2" s="9"/>
      <c r="M2" s="9"/>
      <c r="N2" s="17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4">
      <c r="A3" s="26">
        <v>1</v>
      </c>
      <c r="B3" s="27" t="s">
        <v>9</v>
      </c>
      <c r="C3" s="11" t="s">
        <v>10</v>
      </c>
      <c r="D3" s="11" t="s">
        <v>11</v>
      </c>
      <c r="E3" s="28" t="s">
        <v>194</v>
      </c>
      <c r="F3" s="10">
        <v>5</v>
      </c>
      <c r="G3" s="12">
        <v>45.62</v>
      </c>
      <c r="H3" s="13">
        <v>3.5</v>
      </c>
      <c r="I3" s="13">
        <f>G3*H3</f>
        <v>159.67</v>
      </c>
      <c r="J3" s="7">
        <v>60</v>
      </c>
      <c r="K3" s="7" t="s">
        <v>110</v>
      </c>
      <c r="L3" s="7" t="s">
        <v>109</v>
      </c>
      <c r="M3" s="7" t="s">
        <v>126</v>
      </c>
      <c r="N3" s="16" t="s">
        <v>109</v>
      </c>
      <c r="O3" s="7" t="s">
        <v>160</v>
      </c>
      <c r="P3" s="7" t="s">
        <v>173</v>
      </c>
      <c r="Q3" s="7">
        <v>3500</v>
      </c>
      <c r="R3" s="7">
        <v>750</v>
      </c>
      <c r="S3" s="7">
        <v>4000</v>
      </c>
      <c r="T3" s="7" t="s">
        <v>161</v>
      </c>
      <c r="U3" s="5">
        <f>I3*J3</f>
        <v>9580.199999999999</v>
      </c>
      <c r="V3" s="7">
        <v>40</v>
      </c>
      <c r="W3" s="15">
        <v>7</v>
      </c>
      <c r="X3" s="15">
        <v>2</v>
      </c>
    </row>
    <row r="4" spans="1:24" ht="24">
      <c r="A4" s="25">
        <v>2</v>
      </c>
      <c r="B4" s="27" t="s">
        <v>13</v>
      </c>
      <c r="C4" s="11" t="s">
        <v>14</v>
      </c>
      <c r="D4" s="11" t="s">
        <v>15</v>
      </c>
      <c r="E4" s="28" t="s">
        <v>201</v>
      </c>
      <c r="F4" s="10">
        <v>7</v>
      </c>
      <c r="G4" s="13">
        <v>40.9</v>
      </c>
      <c r="H4" s="6" t="s">
        <v>176</v>
      </c>
      <c r="I4" s="13">
        <v>143.15</v>
      </c>
      <c r="J4" s="7">
        <v>15</v>
      </c>
      <c r="K4" s="7" t="s">
        <v>110</v>
      </c>
      <c r="L4" s="7" t="s">
        <v>112</v>
      </c>
      <c r="M4" s="7" t="s">
        <v>127</v>
      </c>
      <c r="N4" s="7" t="s">
        <v>124</v>
      </c>
      <c r="O4" s="7" t="s">
        <v>12</v>
      </c>
      <c r="P4" s="7" t="s">
        <v>172</v>
      </c>
      <c r="Q4" s="7">
        <v>3500</v>
      </c>
      <c r="R4" s="7">
        <v>590</v>
      </c>
      <c r="S4" s="7"/>
      <c r="T4" s="7" t="s">
        <v>143</v>
      </c>
      <c r="U4" s="5">
        <f>I4*J4</f>
        <v>2147.25</v>
      </c>
      <c r="V4" s="7">
        <v>34</v>
      </c>
      <c r="W4" s="15">
        <v>7</v>
      </c>
      <c r="X4" s="15">
        <v>2</v>
      </c>
    </row>
    <row r="5" spans="1:24" ht="24">
      <c r="A5" s="25">
        <v>4</v>
      </c>
      <c r="B5" s="27" t="s">
        <v>16</v>
      </c>
      <c r="C5" s="11" t="s">
        <v>17</v>
      </c>
      <c r="D5" s="11" t="s">
        <v>18</v>
      </c>
      <c r="E5" s="28" t="s">
        <v>196</v>
      </c>
      <c r="F5" s="10">
        <v>7</v>
      </c>
      <c r="G5" s="12">
        <v>48.36</v>
      </c>
      <c r="H5" s="6" t="s">
        <v>176</v>
      </c>
      <c r="I5" s="13">
        <v>170</v>
      </c>
      <c r="J5" s="7">
        <v>15</v>
      </c>
      <c r="K5" s="7" t="s">
        <v>110</v>
      </c>
      <c r="L5" s="7" t="s">
        <v>112</v>
      </c>
      <c r="M5" s="7" t="s">
        <v>126</v>
      </c>
      <c r="N5" s="7" t="s">
        <v>125</v>
      </c>
      <c r="O5" s="7" t="s">
        <v>12</v>
      </c>
      <c r="P5" s="7" t="s">
        <v>172</v>
      </c>
      <c r="Q5" s="7">
        <v>3500</v>
      </c>
      <c r="R5" s="7">
        <v>700</v>
      </c>
      <c r="S5" s="7"/>
      <c r="T5" s="7" t="s">
        <v>144</v>
      </c>
      <c r="U5" s="5">
        <f>I5*J5</f>
        <v>2550</v>
      </c>
      <c r="V5" s="7">
        <v>34</v>
      </c>
      <c r="W5" s="15">
        <v>7</v>
      </c>
      <c r="X5" s="15">
        <v>2</v>
      </c>
    </row>
    <row r="6" spans="1:24" ht="24">
      <c r="A6" s="25">
        <v>5</v>
      </c>
      <c r="B6" s="27" t="s">
        <v>19</v>
      </c>
      <c r="C6" s="11" t="s">
        <v>20</v>
      </c>
      <c r="D6" s="11" t="s">
        <v>21</v>
      </c>
      <c r="E6" s="28" t="s">
        <v>197</v>
      </c>
      <c r="F6" s="10">
        <v>7</v>
      </c>
      <c r="G6" s="12">
        <v>48.12</v>
      </c>
      <c r="H6" s="6" t="s">
        <v>176</v>
      </c>
      <c r="I6" s="13">
        <v>168</v>
      </c>
      <c r="J6" s="7">
        <v>15</v>
      </c>
      <c r="K6" s="7" t="s">
        <v>110</v>
      </c>
      <c r="L6" s="7" t="s">
        <v>112</v>
      </c>
      <c r="M6" s="7" t="s">
        <v>126</v>
      </c>
      <c r="N6" s="7" t="s">
        <v>125</v>
      </c>
      <c r="O6" s="7" t="s">
        <v>12</v>
      </c>
      <c r="P6" s="7" t="s">
        <v>172</v>
      </c>
      <c r="Q6" s="7">
        <v>3500</v>
      </c>
      <c r="R6" s="7">
        <v>700</v>
      </c>
      <c r="S6" s="7"/>
      <c r="T6" s="7" t="s">
        <v>145</v>
      </c>
      <c r="U6" s="5">
        <f aca="true" t="shared" si="0" ref="U6:U13">I6*J6</f>
        <v>2520</v>
      </c>
      <c r="V6" s="7">
        <v>34</v>
      </c>
      <c r="W6" s="15">
        <v>7</v>
      </c>
      <c r="X6" s="15">
        <v>2</v>
      </c>
    </row>
    <row r="7" spans="1:24" ht="24">
      <c r="A7" s="25">
        <v>6</v>
      </c>
      <c r="B7" s="27" t="s">
        <v>22</v>
      </c>
      <c r="C7" s="11" t="s">
        <v>23</v>
      </c>
      <c r="D7" s="11" t="s">
        <v>24</v>
      </c>
      <c r="E7" s="28" t="s">
        <v>204</v>
      </c>
      <c r="F7" s="10">
        <v>7</v>
      </c>
      <c r="G7" s="12">
        <v>31.33</v>
      </c>
      <c r="H7" s="13">
        <v>3.4</v>
      </c>
      <c r="I7" s="13">
        <f aca="true" t="shared" si="1" ref="I7:I12">G7*H7</f>
        <v>106.52199999999999</v>
      </c>
      <c r="J7" s="7">
        <v>15</v>
      </c>
      <c r="K7" s="7" t="s">
        <v>110</v>
      </c>
      <c r="L7" s="7" t="s">
        <v>112</v>
      </c>
      <c r="M7" s="7" t="s">
        <v>127</v>
      </c>
      <c r="N7" s="7" t="s">
        <v>124</v>
      </c>
      <c r="O7" s="7" t="s">
        <v>12</v>
      </c>
      <c r="P7" s="7" t="s">
        <v>172</v>
      </c>
      <c r="Q7" s="7">
        <v>2500</v>
      </c>
      <c r="R7" s="7">
        <v>490</v>
      </c>
      <c r="S7" s="7"/>
      <c r="T7" s="7" t="s">
        <v>146</v>
      </c>
      <c r="U7" s="5">
        <f t="shared" si="0"/>
        <v>1597.83</v>
      </c>
      <c r="V7" s="7">
        <v>34</v>
      </c>
      <c r="W7" s="15">
        <v>5</v>
      </c>
      <c r="X7" s="15">
        <v>2</v>
      </c>
    </row>
    <row r="8" spans="1:24" ht="24">
      <c r="A8" s="25">
        <v>7</v>
      </c>
      <c r="B8" s="27" t="s">
        <v>25</v>
      </c>
      <c r="C8" s="11" t="s">
        <v>26</v>
      </c>
      <c r="D8" s="11" t="s">
        <v>27</v>
      </c>
      <c r="E8" s="28" t="s">
        <v>203</v>
      </c>
      <c r="F8" s="10">
        <v>7</v>
      </c>
      <c r="G8" s="12">
        <v>29.61</v>
      </c>
      <c r="H8" s="13">
        <v>3.4</v>
      </c>
      <c r="I8" s="13">
        <f t="shared" si="1"/>
        <v>100.67399999999999</v>
      </c>
      <c r="J8" s="7">
        <v>15</v>
      </c>
      <c r="K8" s="7" t="s">
        <v>110</v>
      </c>
      <c r="L8" s="7" t="s">
        <v>113</v>
      </c>
      <c r="M8" s="7" t="s">
        <v>126</v>
      </c>
      <c r="N8" s="7" t="s">
        <v>124</v>
      </c>
      <c r="O8" s="7" t="s">
        <v>12</v>
      </c>
      <c r="P8" s="7" t="s">
        <v>172</v>
      </c>
      <c r="Q8" s="7">
        <v>2500</v>
      </c>
      <c r="R8" s="7">
        <v>940</v>
      </c>
      <c r="S8" s="7"/>
      <c r="T8" s="7" t="s">
        <v>147</v>
      </c>
      <c r="U8" s="5">
        <f t="shared" si="0"/>
        <v>1510.11</v>
      </c>
      <c r="V8" s="7">
        <v>35</v>
      </c>
      <c r="W8" s="15">
        <v>5</v>
      </c>
      <c r="X8" s="15">
        <v>2</v>
      </c>
    </row>
    <row r="9" spans="1:24" ht="24">
      <c r="A9" s="25">
        <v>8</v>
      </c>
      <c r="B9" s="27" t="s">
        <v>28</v>
      </c>
      <c r="C9" s="11" t="s">
        <v>29</v>
      </c>
      <c r="D9" s="11" t="s">
        <v>30</v>
      </c>
      <c r="E9" s="28" t="s">
        <v>198</v>
      </c>
      <c r="F9" s="10">
        <v>7</v>
      </c>
      <c r="G9" s="12">
        <v>31.88</v>
      </c>
      <c r="H9" s="13">
        <v>3.4</v>
      </c>
      <c r="I9" s="13">
        <f t="shared" si="1"/>
        <v>108.392</v>
      </c>
      <c r="J9" s="7">
        <v>15</v>
      </c>
      <c r="K9" s="7" t="s">
        <v>110</v>
      </c>
      <c r="L9" s="7" t="s">
        <v>114</v>
      </c>
      <c r="M9" s="7" t="s">
        <v>126</v>
      </c>
      <c r="N9" s="7" t="s">
        <v>125</v>
      </c>
      <c r="O9" s="7" t="s">
        <v>12</v>
      </c>
      <c r="P9" s="7" t="s">
        <v>172</v>
      </c>
      <c r="Q9" s="7">
        <v>2500</v>
      </c>
      <c r="R9" s="7">
        <v>940</v>
      </c>
      <c r="S9" s="7"/>
      <c r="T9" s="7" t="s">
        <v>142</v>
      </c>
      <c r="U9" s="5">
        <f t="shared" si="0"/>
        <v>1625.8799999999999</v>
      </c>
      <c r="V9" s="7">
        <v>34</v>
      </c>
      <c r="W9" s="15">
        <v>5</v>
      </c>
      <c r="X9" s="15">
        <v>2</v>
      </c>
    </row>
    <row r="10" spans="1:24" ht="24">
      <c r="A10" s="25">
        <v>9</v>
      </c>
      <c r="B10" s="27" t="s">
        <v>31</v>
      </c>
      <c r="C10" s="11" t="s">
        <v>32</v>
      </c>
      <c r="D10" s="11" t="s">
        <v>33</v>
      </c>
      <c r="E10" s="28" t="s">
        <v>199</v>
      </c>
      <c r="F10" s="10">
        <v>4</v>
      </c>
      <c r="G10" s="12">
        <v>11.59</v>
      </c>
      <c r="H10" s="10">
        <v>3</v>
      </c>
      <c r="I10" s="13">
        <f t="shared" si="1"/>
        <v>34.769999999999996</v>
      </c>
      <c r="J10" s="7">
        <v>100</v>
      </c>
      <c r="K10" s="7" t="s">
        <v>110</v>
      </c>
      <c r="L10" s="7" t="s">
        <v>112</v>
      </c>
      <c r="M10" s="7" t="s">
        <v>126</v>
      </c>
      <c r="N10" s="7" t="s">
        <v>124</v>
      </c>
      <c r="O10" s="7" t="s">
        <v>162</v>
      </c>
      <c r="P10" s="7" t="s">
        <v>172</v>
      </c>
      <c r="Q10" s="7">
        <v>2500</v>
      </c>
      <c r="R10" s="7">
        <v>1030</v>
      </c>
      <c r="S10" s="7"/>
      <c r="T10" s="7" t="s">
        <v>163</v>
      </c>
      <c r="U10" s="5">
        <f t="shared" si="0"/>
        <v>3476.9999999999995</v>
      </c>
      <c r="V10" s="7">
        <v>35</v>
      </c>
      <c r="W10" s="15">
        <v>5</v>
      </c>
      <c r="X10" s="15">
        <v>2</v>
      </c>
    </row>
    <row r="11" spans="1:24" ht="12">
      <c r="A11" s="25">
        <v>10</v>
      </c>
      <c r="B11" s="27" t="s">
        <v>34</v>
      </c>
      <c r="C11" s="11" t="s">
        <v>35</v>
      </c>
      <c r="D11" s="11" t="s">
        <v>36</v>
      </c>
      <c r="E11" s="28" t="s">
        <v>194</v>
      </c>
      <c r="F11" s="10">
        <v>7</v>
      </c>
      <c r="G11" s="12">
        <v>33.87</v>
      </c>
      <c r="H11" s="13">
        <v>3.4</v>
      </c>
      <c r="I11" s="13">
        <f t="shared" si="1"/>
        <v>115.15799999999999</v>
      </c>
      <c r="J11" s="7">
        <v>15</v>
      </c>
      <c r="K11" s="7" t="s">
        <v>110</v>
      </c>
      <c r="L11" s="7" t="s">
        <v>112</v>
      </c>
      <c r="M11" s="7" t="s">
        <v>127</v>
      </c>
      <c r="N11" s="7" t="s">
        <v>124</v>
      </c>
      <c r="O11" s="7" t="s">
        <v>12</v>
      </c>
      <c r="P11" s="7" t="s">
        <v>174</v>
      </c>
      <c r="Q11" s="7">
        <v>2500</v>
      </c>
      <c r="R11" s="7">
        <v>490</v>
      </c>
      <c r="S11" s="7"/>
      <c r="T11" s="7" t="s">
        <v>141</v>
      </c>
      <c r="U11" s="5">
        <f t="shared" si="0"/>
        <v>1727.37</v>
      </c>
      <c r="V11" s="7">
        <v>34</v>
      </c>
      <c r="W11" s="15">
        <v>5</v>
      </c>
      <c r="X11" s="15">
        <v>2</v>
      </c>
    </row>
    <row r="12" spans="1:24" ht="24">
      <c r="A12" s="25">
        <v>11</v>
      </c>
      <c r="B12" s="27" t="s">
        <v>37</v>
      </c>
      <c r="C12" s="11" t="s">
        <v>38</v>
      </c>
      <c r="D12" s="11" t="s">
        <v>39</v>
      </c>
      <c r="E12" s="28" t="s">
        <v>200</v>
      </c>
      <c r="F12" s="10">
        <v>7</v>
      </c>
      <c r="G12" s="12">
        <v>18.02</v>
      </c>
      <c r="H12" s="13">
        <v>3.4</v>
      </c>
      <c r="I12" s="13">
        <f t="shared" si="1"/>
        <v>61.267999999999994</v>
      </c>
      <c r="J12" s="7">
        <v>15</v>
      </c>
      <c r="K12" s="7" t="s">
        <v>110</v>
      </c>
      <c r="L12" s="7" t="s">
        <v>114</v>
      </c>
      <c r="M12" s="7" t="s">
        <v>126</v>
      </c>
      <c r="N12" s="7" t="s">
        <v>125</v>
      </c>
      <c r="O12" s="7" t="s">
        <v>12</v>
      </c>
      <c r="P12" s="7" t="s">
        <v>172</v>
      </c>
      <c r="Q12" s="7">
        <v>2500</v>
      </c>
      <c r="R12" s="7">
        <v>1510</v>
      </c>
      <c r="S12" s="7"/>
      <c r="T12" s="7" t="s">
        <v>148</v>
      </c>
      <c r="U12" s="5">
        <f t="shared" si="0"/>
        <v>919.0199999999999</v>
      </c>
      <c r="V12" s="7">
        <v>35</v>
      </c>
      <c r="W12" s="15">
        <v>5</v>
      </c>
      <c r="X12" s="15">
        <v>2</v>
      </c>
    </row>
    <row r="13" spans="1:24" ht="24">
      <c r="A13" s="25">
        <v>12</v>
      </c>
      <c r="B13" s="27" t="s">
        <v>40</v>
      </c>
      <c r="C13" s="11" t="s">
        <v>41</v>
      </c>
      <c r="D13" s="11" t="s">
        <v>42</v>
      </c>
      <c r="E13" s="28" t="s">
        <v>202</v>
      </c>
      <c r="F13" s="10">
        <v>7</v>
      </c>
      <c r="G13" s="12">
        <v>44.62</v>
      </c>
      <c r="H13" s="6" t="s">
        <v>176</v>
      </c>
      <c r="I13" s="13">
        <v>156</v>
      </c>
      <c r="J13" s="7">
        <v>15</v>
      </c>
      <c r="K13" s="7" t="s">
        <v>110</v>
      </c>
      <c r="L13" s="7" t="s">
        <v>112</v>
      </c>
      <c r="M13" s="7" t="s">
        <v>126</v>
      </c>
      <c r="N13" s="7" t="s">
        <v>125</v>
      </c>
      <c r="O13" s="7" t="s">
        <v>12</v>
      </c>
      <c r="P13" s="7" t="s">
        <v>172</v>
      </c>
      <c r="Q13" s="7">
        <v>3500</v>
      </c>
      <c r="R13" s="7">
        <v>650</v>
      </c>
      <c r="S13" s="7"/>
      <c r="T13" s="7" t="s">
        <v>149</v>
      </c>
      <c r="U13" s="5">
        <f t="shared" si="0"/>
        <v>2340</v>
      </c>
      <c r="V13" s="7">
        <v>34</v>
      </c>
      <c r="W13" s="15">
        <v>7</v>
      </c>
      <c r="X13" s="15">
        <v>2</v>
      </c>
    </row>
    <row r="14" spans="1:24" ht="60">
      <c r="A14" s="25">
        <v>13</v>
      </c>
      <c r="B14" s="27" t="s">
        <v>43</v>
      </c>
      <c r="C14" s="11" t="s">
        <v>44</v>
      </c>
      <c r="D14" s="11" t="s">
        <v>45</v>
      </c>
      <c r="E14" s="28" t="s">
        <v>194</v>
      </c>
      <c r="F14" s="13">
        <v>4.5</v>
      </c>
      <c r="G14" s="12">
        <v>48.74</v>
      </c>
      <c r="H14" s="13">
        <v>3.6</v>
      </c>
      <c r="I14" s="13">
        <f>G14*H14</f>
        <v>175.464</v>
      </c>
      <c r="J14" s="7">
        <v>65</v>
      </c>
      <c r="K14" s="7" t="s">
        <v>110</v>
      </c>
      <c r="L14" s="7" t="s">
        <v>115</v>
      </c>
      <c r="M14" s="7" t="s">
        <v>127</v>
      </c>
      <c r="N14" s="7" t="s">
        <v>128</v>
      </c>
      <c r="O14" s="7" t="s">
        <v>158</v>
      </c>
      <c r="P14" s="7" t="s">
        <v>173</v>
      </c>
      <c r="Q14" s="7">
        <v>3500</v>
      </c>
      <c r="R14" s="7">
        <v>710</v>
      </c>
      <c r="S14" s="7" t="s">
        <v>183</v>
      </c>
      <c r="T14" s="7" t="s">
        <v>159</v>
      </c>
      <c r="U14" s="5">
        <f>I14*J14</f>
        <v>11405.16</v>
      </c>
      <c r="V14" s="7">
        <v>40</v>
      </c>
      <c r="W14" s="15">
        <v>7</v>
      </c>
      <c r="X14" s="15">
        <v>2</v>
      </c>
    </row>
    <row r="15" spans="1:24" ht="12">
      <c r="A15" s="10">
        <v>16</v>
      </c>
      <c r="B15" s="27" t="s">
        <v>46</v>
      </c>
      <c r="C15" s="11" t="s">
        <v>47</v>
      </c>
      <c r="D15" s="11" t="s">
        <v>48</v>
      </c>
      <c r="E15" s="28" t="s">
        <v>194</v>
      </c>
      <c r="F15" s="10">
        <v>7</v>
      </c>
      <c r="G15" s="12">
        <v>26.65</v>
      </c>
      <c r="H15" s="13">
        <v>3.5</v>
      </c>
      <c r="I15" s="13">
        <f>G15*H15</f>
        <v>93.27499999999999</v>
      </c>
      <c r="J15" s="7">
        <v>15</v>
      </c>
      <c r="K15" s="7" t="s">
        <v>118</v>
      </c>
      <c r="L15" s="7" t="s">
        <v>114</v>
      </c>
      <c r="M15" s="7" t="s">
        <v>126</v>
      </c>
      <c r="N15" s="16" t="s">
        <v>109</v>
      </c>
      <c r="O15" s="7" t="s">
        <v>12</v>
      </c>
      <c r="P15" s="7" t="s">
        <v>174</v>
      </c>
      <c r="Q15" s="7">
        <v>2500</v>
      </c>
      <c r="R15" s="7">
        <v>380</v>
      </c>
      <c r="S15" s="7"/>
      <c r="T15" s="7" t="s">
        <v>138</v>
      </c>
      <c r="U15" s="5">
        <f>I15*J15</f>
        <v>1399.1249999999998</v>
      </c>
      <c r="V15" s="7">
        <v>40</v>
      </c>
      <c r="W15" s="15">
        <v>5</v>
      </c>
      <c r="X15" s="15">
        <v>2</v>
      </c>
    </row>
    <row r="16" spans="1:24" ht="24">
      <c r="A16" s="10">
        <v>17</v>
      </c>
      <c r="B16" s="27" t="s">
        <v>49</v>
      </c>
      <c r="C16" s="11" t="s">
        <v>50</v>
      </c>
      <c r="D16" s="11" t="s">
        <v>51</v>
      </c>
      <c r="E16" s="28" t="s">
        <v>195</v>
      </c>
      <c r="F16" s="10">
        <v>7</v>
      </c>
      <c r="G16" s="12">
        <v>34.02</v>
      </c>
      <c r="H16" s="13">
        <v>3.5</v>
      </c>
      <c r="I16" s="13">
        <f>G16*H16</f>
        <v>119.07000000000001</v>
      </c>
      <c r="J16" s="7">
        <v>15</v>
      </c>
      <c r="K16" s="7" t="s">
        <v>118</v>
      </c>
      <c r="L16" s="7" t="s">
        <v>114</v>
      </c>
      <c r="M16" s="7" t="s">
        <v>126</v>
      </c>
      <c r="N16" s="16" t="s">
        <v>109</v>
      </c>
      <c r="O16" s="7" t="s">
        <v>12</v>
      </c>
      <c r="P16" s="7" t="s">
        <v>172</v>
      </c>
      <c r="Q16" s="7">
        <v>2500</v>
      </c>
      <c r="R16" s="7">
        <v>480</v>
      </c>
      <c r="S16" s="7"/>
      <c r="T16" s="7" t="s">
        <v>137</v>
      </c>
      <c r="U16" s="5">
        <f>I16*J16</f>
        <v>1786.0500000000002</v>
      </c>
      <c r="V16" s="7">
        <v>40</v>
      </c>
      <c r="W16" s="15">
        <v>5</v>
      </c>
      <c r="X16" s="15">
        <v>2</v>
      </c>
    </row>
    <row r="17" spans="1:24" ht="12">
      <c r="A17" s="25">
        <v>18</v>
      </c>
      <c r="B17" s="27" t="s">
        <v>52</v>
      </c>
      <c r="C17" s="11" t="s">
        <v>53</v>
      </c>
      <c r="D17" s="11" t="s">
        <v>54</v>
      </c>
      <c r="E17" s="28" t="s">
        <v>194</v>
      </c>
      <c r="F17" s="10">
        <v>7</v>
      </c>
      <c r="G17" s="12">
        <v>47.07</v>
      </c>
      <c r="H17" s="13">
        <v>3.5</v>
      </c>
      <c r="I17" s="13">
        <f>G17*H17</f>
        <v>164.745</v>
      </c>
      <c r="J17" s="7">
        <v>4</v>
      </c>
      <c r="K17" s="7" t="s">
        <v>118</v>
      </c>
      <c r="L17" s="7" t="s">
        <v>114</v>
      </c>
      <c r="M17" s="7" t="s">
        <v>126</v>
      </c>
      <c r="N17" s="7" t="s">
        <v>129</v>
      </c>
      <c r="O17" s="7" t="s">
        <v>12</v>
      </c>
      <c r="P17" s="7" t="s">
        <v>174</v>
      </c>
      <c r="Q17" s="7">
        <v>2500</v>
      </c>
      <c r="R17" s="7">
        <v>660</v>
      </c>
      <c r="S17" s="7"/>
      <c r="T17" s="7" t="s">
        <v>140</v>
      </c>
      <c r="U17" s="5">
        <f>I17*J17</f>
        <v>658.98</v>
      </c>
      <c r="V17" s="7">
        <v>40</v>
      </c>
      <c r="W17" s="15">
        <v>5</v>
      </c>
      <c r="X17" s="15">
        <v>2</v>
      </c>
    </row>
    <row r="18" spans="1:24" ht="12">
      <c r="A18" s="25">
        <v>19</v>
      </c>
      <c r="B18" s="27" t="s">
        <v>55</v>
      </c>
      <c r="C18" s="11" t="s">
        <v>56</v>
      </c>
      <c r="D18" s="11" t="s">
        <v>57</v>
      </c>
      <c r="E18" s="28" t="s">
        <v>194</v>
      </c>
      <c r="F18" s="10">
        <v>7</v>
      </c>
      <c r="G18" s="12">
        <v>30.02</v>
      </c>
      <c r="H18" s="13">
        <v>3.5</v>
      </c>
      <c r="I18" s="13">
        <f>G18*H18</f>
        <v>105.07</v>
      </c>
      <c r="J18" s="7">
        <v>4</v>
      </c>
      <c r="K18" s="7" t="s">
        <v>119</v>
      </c>
      <c r="L18" s="7" t="s">
        <v>114</v>
      </c>
      <c r="M18" s="7" t="s">
        <v>126</v>
      </c>
      <c r="N18" s="7" t="s">
        <v>129</v>
      </c>
      <c r="O18" s="7" t="s">
        <v>12</v>
      </c>
      <c r="P18" s="7" t="s">
        <v>174</v>
      </c>
      <c r="Q18" s="7">
        <v>2500</v>
      </c>
      <c r="R18" s="7">
        <v>430</v>
      </c>
      <c r="S18" s="7"/>
      <c r="T18" s="7" t="s">
        <v>139</v>
      </c>
      <c r="U18" s="5">
        <f>I18*J18</f>
        <v>420.28</v>
      </c>
      <c r="V18" s="7">
        <v>40</v>
      </c>
      <c r="W18" s="15">
        <v>5</v>
      </c>
      <c r="X18" s="15">
        <v>2</v>
      </c>
    </row>
    <row r="19" spans="1:24" s="42" customFormat="1" ht="24">
      <c r="A19" s="10"/>
      <c r="B19" s="29" t="s">
        <v>216</v>
      </c>
      <c r="C19" s="50" t="s">
        <v>223</v>
      </c>
      <c r="D19" s="11"/>
      <c r="E19" s="28" t="s">
        <v>217</v>
      </c>
      <c r="F19" s="10"/>
      <c r="G19" s="12"/>
      <c r="H19" s="13"/>
      <c r="I19" s="13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9" t="s">
        <v>222</v>
      </c>
      <c r="U19" s="45"/>
      <c r="V19" s="44"/>
      <c r="W19" s="46"/>
      <c r="X19" s="46"/>
    </row>
    <row r="20" spans="1:24" s="4" customFormat="1" ht="12" customHeight="1">
      <c r="A20" s="84" t="s">
        <v>58</v>
      </c>
      <c r="B20" s="84"/>
      <c r="C20" s="84"/>
      <c r="D20" s="84"/>
      <c r="E20" s="84"/>
      <c r="F20" s="84"/>
      <c r="G20" s="84"/>
      <c r="H20" s="84"/>
      <c r="I20" s="14"/>
      <c r="J20" s="9"/>
      <c r="K20" s="9"/>
      <c r="L20" s="9"/>
      <c r="M20" s="9"/>
      <c r="N20" s="17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">
      <c r="A21" s="10">
        <v>20</v>
      </c>
      <c r="B21" s="27" t="s">
        <v>59</v>
      </c>
      <c r="C21" s="11" t="s">
        <v>60</v>
      </c>
      <c r="D21" s="11" t="s">
        <v>61</v>
      </c>
      <c r="E21" s="28" t="s">
        <v>194</v>
      </c>
      <c r="F21" s="10">
        <v>7</v>
      </c>
      <c r="G21" s="13">
        <v>54.3</v>
      </c>
      <c r="H21" s="13">
        <v>3.6</v>
      </c>
      <c r="I21" s="13">
        <f aca="true" t="shared" si="2" ref="I21:I30">G21*H21</f>
        <v>195.48</v>
      </c>
      <c r="J21" s="7">
        <v>15</v>
      </c>
      <c r="K21" s="7" t="s">
        <v>110</v>
      </c>
      <c r="L21" s="7" t="s">
        <v>114</v>
      </c>
      <c r="M21" s="7" t="s">
        <v>126</v>
      </c>
      <c r="N21" s="16" t="s">
        <v>109</v>
      </c>
      <c r="O21" s="7" t="s">
        <v>12</v>
      </c>
      <c r="P21" s="7" t="s">
        <v>174</v>
      </c>
      <c r="Q21" s="7">
        <v>3500</v>
      </c>
      <c r="R21" s="7">
        <v>990</v>
      </c>
      <c r="S21" s="7"/>
      <c r="T21" s="7" t="s">
        <v>150</v>
      </c>
      <c r="U21" s="5">
        <f>I21*J21</f>
        <v>2932.2</v>
      </c>
      <c r="V21" s="7">
        <v>40</v>
      </c>
      <c r="W21" s="15">
        <v>7</v>
      </c>
      <c r="X21" s="15">
        <v>2</v>
      </c>
    </row>
    <row r="22" spans="1:24" ht="36">
      <c r="A22" s="25">
        <v>21</v>
      </c>
      <c r="B22" s="27" t="s">
        <v>62</v>
      </c>
      <c r="C22" s="11" t="s">
        <v>63</v>
      </c>
      <c r="D22" s="11" t="s">
        <v>64</v>
      </c>
      <c r="E22" s="28" t="s">
        <v>194</v>
      </c>
      <c r="F22" s="10">
        <v>4</v>
      </c>
      <c r="G22" s="12">
        <v>28.55</v>
      </c>
      <c r="H22" s="13">
        <v>3.5</v>
      </c>
      <c r="I22" s="13">
        <f t="shared" si="2"/>
        <v>99.925</v>
      </c>
      <c r="J22" s="7">
        <v>100</v>
      </c>
      <c r="K22" s="7" t="s">
        <v>110</v>
      </c>
      <c r="L22" s="7" t="s">
        <v>109</v>
      </c>
      <c r="M22" s="7" t="s">
        <v>132</v>
      </c>
      <c r="N22" s="7" t="s">
        <v>130</v>
      </c>
      <c r="O22" s="7" t="s">
        <v>12</v>
      </c>
      <c r="P22" s="7" t="s">
        <v>174</v>
      </c>
      <c r="Q22" s="7">
        <v>3500</v>
      </c>
      <c r="R22" s="7">
        <v>460</v>
      </c>
      <c r="S22" s="7">
        <v>4000</v>
      </c>
      <c r="T22" s="7" t="s">
        <v>184</v>
      </c>
      <c r="U22" s="5">
        <f aca="true" t="shared" si="3" ref="U22:U30">I22*J22</f>
        <v>9992.5</v>
      </c>
      <c r="V22" s="7">
        <v>40</v>
      </c>
      <c r="W22" s="15">
        <v>7</v>
      </c>
      <c r="X22" s="15">
        <v>2</v>
      </c>
    </row>
    <row r="23" spans="1:24" ht="24">
      <c r="A23" s="25">
        <v>22</v>
      </c>
      <c r="B23" s="27" t="s">
        <v>65</v>
      </c>
      <c r="C23" s="11" t="s">
        <v>66</v>
      </c>
      <c r="D23" s="11" t="s">
        <v>67</v>
      </c>
      <c r="E23" s="28" t="s">
        <v>194</v>
      </c>
      <c r="F23" s="10">
        <v>4</v>
      </c>
      <c r="G23" s="13">
        <v>28.6</v>
      </c>
      <c r="H23" s="13">
        <v>3.5</v>
      </c>
      <c r="I23" s="13">
        <f t="shared" si="2"/>
        <v>100.10000000000001</v>
      </c>
      <c r="J23" s="7">
        <v>100</v>
      </c>
      <c r="K23" s="7" t="s">
        <v>110</v>
      </c>
      <c r="L23" s="7" t="s">
        <v>109</v>
      </c>
      <c r="M23" s="7" t="s">
        <v>132</v>
      </c>
      <c r="N23" s="7" t="s">
        <v>130</v>
      </c>
      <c r="O23" s="7" t="s">
        <v>12</v>
      </c>
      <c r="P23" s="7" t="s">
        <v>174</v>
      </c>
      <c r="Q23" s="7">
        <v>5500</v>
      </c>
      <c r="R23" s="7">
        <v>1155</v>
      </c>
      <c r="S23" s="7"/>
      <c r="T23" s="7" t="s">
        <v>167</v>
      </c>
      <c r="U23" s="5">
        <f t="shared" si="3"/>
        <v>10010</v>
      </c>
      <c r="V23" s="7">
        <v>40</v>
      </c>
      <c r="W23" s="15">
        <v>7</v>
      </c>
      <c r="X23" s="15">
        <v>2</v>
      </c>
    </row>
    <row r="24" spans="1:24" ht="36">
      <c r="A24" s="25">
        <v>23</v>
      </c>
      <c r="B24" s="27" t="s">
        <v>68</v>
      </c>
      <c r="C24" s="11" t="s">
        <v>69</v>
      </c>
      <c r="D24" s="11" t="s">
        <v>70</v>
      </c>
      <c r="E24" s="28" t="s">
        <v>205</v>
      </c>
      <c r="F24" s="10">
        <v>4</v>
      </c>
      <c r="G24" s="13">
        <v>33.2</v>
      </c>
      <c r="H24" s="13">
        <v>3.5</v>
      </c>
      <c r="I24" s="13">
        <f t="shared" si="2"/>
        <v>116.20000000000002</v>
      </c>
      <c r="J24" s="7">
        <v>100</v>
      </c>
      <c r="K24" s="7" t="s">
        <v>110</v>
      </c>
      <c r="L24" s="7" t="s">
        <v>109</v>
      </c>
      <c r="M24" s="7" t="s">
        <v>132</v>
      </c>
      <c r="N24" s="7" t="s">
        <v>130</v>
      </c>
      <c r="O24" s="7" t="s">
        <v>12</v>
      </c>
      <c r="P24" s="7" t="s">
        <v>172</v>
      </c>
      <c r="Q24" s="7">
        <v>3500</v>
      </c>
      <c r="R24" s="7">
        <v>520</v>
      </c>
      <c r="S24" s="7" t="s">
        <v>182</v>
      </c>
      <c r="T24" s="7" t="s">
        <v>165</v>
      </c>
      <c r="U24" s="5">
        <f t="shared" si="3"/>
        <v>11620.000000000002</v>
      </c>
      <c r="V24" s="7">
        <v>40</v>
      </c>
      <c r="W24" s="15">
        <v>7</v>
      </c>
      <c r="X24" s="15">
        <v>2</v>
      </c>
    </row>
    <row r="25" spans="1:24" ht="24">
      <c r="A25" s="10">
        <v>24</v>
      </c>
      <c r="B25" s="27" t="s">
        <v>71</v>
      </c>
      <c r="C25" s="11" t="s">
        <v>72</v>
      </c>
      <c r="D25" s="11" t="s">
        <v>73</v>
      </c>
      <c r="E25" s="28" t="s">
        <v>194</v>
      </c>
      <c r="F25" s="13">
        <v>6.5</v>
      </c>
      <c r="G25" s="13">
        <v>42.3</v>
      </c>
      <c r="H25" s="13">
        <v>3.5</v>
      </c>
      <c r="I25" s="13">
        <f t="shared" si="2"/>
        <v>148.04999999999998</v>
      </c>
      <c r="J25" s="7">
        <v>25</v>
      </c>
      <c r="K25" s="7" t="s">
        <v>118</v>
      </c>
      <c r="L25" s="7" t="s">
        <v>114</v>
      </c>
      <c r="M25" s="7" t="s">
        <v>126</v>
      </c>
      <c r="N25" s="16" t="s">
        <v>109</v>
      </c>
      <c r="O25" s="7" t="s">
        <v>12</v>
      </c>
      <c r="P25" s="7" t="s">
        <v>174</v>
      </c>
      <c r="Q25" s="7">
        <v>3500</v>
      </c>
      <c r="R25" s="7">
        <v>890</v>
      </c>
      <c r="S25" s="7"/>
      <c r="T25" s="7" t="s">
        <v>164</v>
      </c>
      <c r="U25" s="5">
        <f t="shared" si="3"/>
        <v>3701.2499999999995</v>
      </c>
      <c r="V25" s="7">
        <v>40</v>
      </c>
      <c r="W25" s="15">
        <v>7</v>
      </c>
      <c r="X25" s="15">
        <v>2</v>
      </c>
    </row>
    <row r="26" spans="1:24" ht="24">
      <c r="A26" s="10">
        <v>25</v>
      </c>
      <c r="B26" s="27" t="s">
        <v>74</v>
      </c>
      <c r="C26" s="11" t="s">
        <v>75</v>
      </c>
      <c r="D26" s="11" t="s">
        <v>76</v>
      </c>
      <c r="E26" s="28" t="s">
        <v>194</v>
      </c>
      <c r="F26" s="6"/>
      <c r="G26" s="13">
        <v>52.1</v>
      </c>
      <c r="H26" s="13">
        <v>3.5</v>
      </c>
      <c r="I26" s="13">
        <f t="shared" si="2"/>
        <v>182.35</v>
      </c>
      <c r="J26" s="7">
        <v>25</v>
      </c>
      <c r="K26" s="7" t="s">
        <v>118</v>
      </c>
      <c r="L26" s="7" t="s">
        <v>114</v>
      </c>
      <c r="M26" s="7" t="s">
        <v>126</v>
      </c>
      <c r="N26" s="16" t="s">
        <v>109</v>
      </c>
      <c r="O26" s="7" t="s">
        <v>12</v>
      </c>
      <c r="P26" s="7" t="s">
        <v>174</v>
      </c>
      <c r="Q26" s="7">
        <v>3500</v>
      </c>
      <c r="R26" s="7">
        <v>1100</v>
      </c>
      <c r="S26" s="7"/>
      <c r="T26" s="7" t="s">
        <v>151</v>
      </c>
      <c r="U26" s="5">
        <f t="shared" si="3"/>
        <v>4558.75</v>
      </c>
      <c r="V26" s="7">
        <v>40</v>
      </c>
      <c r="W26" s="15">
        <v>7</v>
      </c>
      <c r="X26" s="15">
        <v>2</v>
      </c>
    </row>
    <row r="27" spans="1:24" ht="12">
      <c r="A27" s="10">
        <v>26</v>
      </c>
      <c r="B27" s="27" t="s">
        <v>77</v>
      </c>
      <c r="C27" s="11" t="s">
        <v>78</v>
      </c>
      <c r="D27" s="11" t="s">
        <v>79</v>
      </c>
      <c r="E27" s="28" t="s">
        <v>194</v>
      </c>
      <c r="F27" s="13">
        <v>6.5</v>
      </c>
      <c r="G27" s="12">
        <v>31.02</v>
      </c>
      <c r="H27" s="13">
        <v>3.5</v>
      </c>
      <c r="I27" s="13">
        <f t="shared" si="2"/>
        <v>108.57</v>
      </c>
      <c r="J27" s="7">
        <v>25</v>
      </c>
      <c r="K27" s="7" t="s">
        <v>118</v>
      </c>
      <c r="L27" s="7" t="s">
        <v>117</v>
      </c>
      <c r="M27" s="7" t="s">
        <v>126</v>
      </c>
      <c r="N27" s="16" t="s">
        <v>109</v>
      </c>
      <c r="O27" s="7" t="s">
        <v>12</v>
      </c>
      <c r="P27" s="7" t="s">
        <v>174</v>
      </c>
      <c r="Q27" s="7">
        <v>3500</v>
      </c>
      <c r="R27" s="7">
        <v>440</v>
      </c>
      <c r="S27" s="7"/>
      <c r="T27" s="7" t="s">
        <v>152</v>
      </c>
      <c r="U27" s="5">
        <f t="shared" si="3"/>
        <v>2714.25</v>
      </c>
      <c r="V27" s="7">
        <v>40</v>
      </c>
      <c r="W27" s="15">
        <v>7</v>
      </c>
      <c r="X27" s="15">
        <v>2</v>
      </c>
    </row>
    <row r="28" spans="1:24" ht="12">
      <c r="A28" s="10">
        <v>27</v>
      </c>
      <c r="B28" s="27" t="s">
        <v>80</v>
      </c>
      <c r="C28" s="11" t="s">
        <v>81</v>
      </c>
      <c r="D28" s="11" t="s">
        <v>82</v>
      </c>
      <c r="E28" s="28" t="s">
        <v>194</v>
      </c>
      <c r="F28" s="13">
        <v>6.5</v>
      </c>
      <c r="G28" s="12">
        <v>47.48</v>
      </c>
      <c r="H28" s="13">
        <v>3.5</v>
      </c>
      <c r="I28" s="13">
        <f t="shared" si="2"/>
        <v>166.17999999999998</v>
      </c>
      <c r="J28" s="7">
        <v>25</v>
      </c>
      <c r="K28" s="7" t="s">
        <v>118</v>
      </c>
      <c r="L28" s="7" t="s">
        <v>117</v>
      </c>
      <c r="M28" s="7" t="s">
        <v>126</v>
      </c>
      <c r="N28" s="16" t="s">
        <v>109</v>
      </c>
      <c r="O28" s="7" t="s">
        <v>12</v>
      </c>
      <c r="P28" s="7" t="s">
        <v>174</v>
      </c>
      <c r="Q28" s="7">
        <v>3500</v>
      </c>
      <c r="R28" s="7">
        <v>670</v>
      </c>
      <c r="S28" s="7"/>
      <c r="T28" s="7" t="s">
        <v>153</v>
      </c>
      <c r="U28" s="5">
        <f t="shared" si="3"/>
        <v>4154.499999999999</v>
      </c>
      <c r="V28" s="7">
        <v>40</v>
      </c>
      <c r="W28" s="15">
        <v>7</v>
      </c>
      <c r="X28" s="15">
        <v>2</v>
      </c>
    </row>
    <row r="29" spans="1:24" ht="12">
      <c r="A29" s="10">
        <v>28</v>
      </c>
      <c r="B29" s="27" t="s">
        <v>83</v>
      </c>
      <c r="C29" s="11" t="s">
        <v>84</v>
      </c>
      <c r="D29" s="11" t="s">
        <v>85</v>
      </c>
      <c r="E29" s="28" t="s">
        <v>194</v>
      </c>
      <c r="F29" s="10">
        <v>5</v>
      </c>
      <c r="G29" s="13">
        <v>28.9</v>
      </c>
      <c r="H29" s="13">
        <v>3.5</v>
      </c>
      <c r="I29" s="13">
        <f t="shared" si="2"/>
        <v>101.14999999999999</v>
      </c>
      <c r="J29" s="7">
        <v>60</v>
      </c>
      <c r="K29" s="7" t="s">
        <v>118</v>
      </c>
      <c r="L29" s="7" t="s">
        <v>117</v>
      </c>
      <c r="M29" s="7" t="s">
        <v>126</v>
      </c>
      <c r="N29" s="16" t="s">
        <v>109</v>
      </c>
      <c r="O29" s="7" t="s">
        <v>12</v>
      </c>
      <c r="P29" s="7" t="s">
        <v>173</v>
      </c>
      <c r="Q29" s="7">
        <v>5500</v>
      </c>
      <c r="R29" s="7">
        <v>500</v>
      </c>
      <c r="S29" s="7"/>
      <c r="T29" s="7" t="s">
        <v>154</v>
      </c>
      <c r="U29" s="5">
        <f t="shared" si="3"/>
        <v>6068.999999999999</v>
      </c>
      <c r="V29" s="7">
        <v>40</v>
      </c>
      <c r="W29" s="15">
        <v>7</v>
      </c>
      <c r="X29" s="15">
        <v>2</v>
      </c>
    </row>
    <row r="30" spans="1:24" ht="24">
      <c r="A30" s="10">
        <v>29</v>
      </c>
      <c r="B30" s="27" t="s">
        <v>86</v>
      </c>
      <c r="C30" s="11" t="s">
        <v>87</v>
      </c>
      <c r="D30" s="11" t="s">
        <v>88</v>
      </c>
      <c r="E30" s="28" t="s">
        <v>194</v>
      </c>
      <c r="F30" s="10">
        <v>5</v>
      </c>
      <c r="G30" s="12">
        <v>61.96</v>
      </c>
      <c r="H30" s="13">
        <v>3.5</v>
      </c>
      <c r="I30" s="13">
        <f t="shared" si="2"/>
        <v>216.86</v>
      </c>
      <c r="J30" s="7">
        <v>60</v>
      </c>
      <c r="K30" s="7" t="s">
        <v>118</v>
      </c>
      <c r="L30" s="7" t="s">
        <v>117</v>
      </c>
      <c r="M30" s="7" t="s">
        <v>126</v>
      </c>
      <c r="N30" s="16" t="s">
        <v>109</v>
      </c>
      <c r="O30" s="7" t="s">
        <v>12</v>
      </c>
      <c r="P30" s="7" t="s">
        <v>173</v>
      </c>
      <c r="Q30" s="7">
        <v>3500</v>
      </c>
      <c r="R30" s="7">
        <v>1315</v>
      </c>
      <c r="S30" s="7" t="s">
        <v>182</v>
      </c>
      <c r="T30" s="7" t="s">
        <v>166</v>
      </c>
      <c r="U30" s="5">
        <f t="shared" si="3"/>
        <v>13011.6</v>
      </c>
      <c r="V30" s="7">
        <v>40</v>
      </c>
      <c r="W30" s="15">
        <v>7</v>
      </c>
      <c r="X30" s="15">
        <v>2</v>
      </c>
    </row>
    <row r="31" spans="1:24" ht="39" customHeight="1">
      <c r="A31" s="10"/>
      <c r="B31" s="29" t="s">
        <v>207</v>
      </c>
      <c r="C31" s="50" t="s">
        <v>223</v>
      </c>
      <c r="D31" s="11"/>
      <c r="E31" s="28" t="s">
        <v>281</v>
      </c>
      <c r="F31" s="10"/>
      <c r="G31" s="12"/>
      <c r="H31" s="13"/>
      <c r="I31" s="13"/>
      <c r="J31" s="7"/>
      <c r="K31" s="7"/>
      <c r="L31" s="7"/>
      <c r="M31" s="7"/>
      <c r="N31" s="16"/>
      <c r="O31" s="7"/>
      <c r="P31" s="7"/>
      <c r="Q31" s="7"/>
      <c r="R31" s="7"/>
      <c r="S31" s="7"/>
      <c r="T31" s="48" t="s">
        <v>206</v>
      </c>
      <c r="U31" s="5"/>
      <c r="V31" s="7"/>
      <c r="W31" s="15"/>
      <c r="X31" s="15"/>
    </row>
    <row r="32" spans="1:24" ht="20.25" customHeight="1">
      <c r="A32" s="10"/>
      <c r="B32" s="29" t="s">
        <v>280</v>
      </c>
      <c r="C32" s="50" t="s">
        <v>223</v>
      </c>
      <c r="D32" s="11"/>
      <c r="E32" s="66" t="s">
        <v>282</v>
      </c>
      <c r="F32" s="10"/>
      <c r="G32" s="12"/>
      <c r="H32" s="13"/>
      <c r="I32" s="13"/>
      <c r="J32" s="7"/>
      <c r="K32" s="7"/>
      <c r="L32" s="7"/>
      <c r="M32" s="7"/>
      <c r="N32" s="16"/>
      <c r="O32" s="7"/>
      <c r="P32" s="7"/>
      <c r="Q32" s="7"/>
      <c r="R32" s="7"/>
      <c r="S32" s="7"/>
      <c r="T32" s="48" t="s">
        <v>219</v>
      </c>
      <c r="U32" s="5"/>
      <c r="V32" s="7"/>
      <c r="W32" s="15"/>
      <c r="X32" s="15"/>
    </row>
    <row r="33" spans="1:24" s="4" customFormat="1" ht="12" customHeight="1">
      <c r="A33" s="84" t="s">
        <v>89</v>
      </c>
      <c r="B33" s="84"/>
      <c r="C33" s="84"/>
      <c r="D33" s="84"/>
      <c r="E33" s="84"/>
      <c r="F33" s="84"/>
      <c r="G33" s="84"/>
      <c r="H33" s="84"/>
      <c r="I33" s="14"/>
      <c r="J33" s="9"/>
      <c r="K33" s="9"/>
      <c r="L33" s="9"/>
      <c r="M33" s="9"/>
      <c r="N33" s="17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2">
      <c r="A34" s="25">
        <v>33</v>
      </c>
      <c r="B34" s="27" t="s">
        <v>90</v>
      </c>
      <c r="C34" s="11" t="s">
        <v>91</v>
      </c>
      <c r="D34" s="11" t="s">
        <v>92</v>
      </c>
      <c r="E34" s="28" t="s">
        <v>210</v>
      </c>
      <c r="F34" s="10">
        <v>6</v>
      </c>
      <c r="G34" s="13">
        <v>11.5</v>
      </c>
      <c r="H34" s="13">
        <v>2.5</v>
      </c>
      <c r="I34" s="13">
        <f>G34*H34</f>
        <v>28.75</v>
      </c>
      <c r="J34" s="7">
        <v>30</v>
      </c>
      <c r="K34" s="7" t="s">
        <v>120</v>
      </c>
      <c r="L34" s="7" t="s">
        <v>116</v>
      </c>
      <c r="M34" s="7" t="s">
        <v>133</v>
      </c>
      <c r="N34" s="7" t="s">
        <v>128</v>
      </c>
      <c r="O34" s="7" t="s">
        <v>12</v>
      </c>
      <c r="P34" s="7" t="s">
        <v>174</v>
      </c>
      <c r="Q34" s="7">
        <v>1000</v>
      </c>
      <c r="R34" s="7">
        <v>140</v>
      </c>
      <c r="S34" s="7"/>
      <c r="T34" s="7" t="s">
        <v>155</v>
      </c>
      <c r="U34" s="5">
        <f>I34*J34</f>
        <v>862.5</v>
      </c>
      <c r="V34" s="7">
        <v>40</v>
      </c>
      <c r="W34" s="15">
        <v>2</v>
      </c>
      <c r="X34" s="15">
        <v>2</v>
      </c>
    </row>
    <row r="35" spans="1:24" ht="12">
      <c r="A35" s="10">
        <v>34</v>
      </c>
      <c r="B35" s="27" t="s">
        <v>93</v>
      </c>
      <c r="C35" s="11" t="s">
        <v>94</v>
      </c>
      <c r="D35" s="11" t="s">
        <v>95</v>
      </c>
      <c r="E35" s="28" t="s">
        <v>194</v>
      </c>
      <c r="F35" s="10">
        <v>6</v>
      </c>
      <c r="G35" s="13">
        <v>55.1</v>
      </c>
      <c r="H35" s="6" t="s">
        <v>96</v>
      </c>
      <c r="I35" s="13">
        <v>242.44</v>
      </c>
      <c r="J35" s="7">
        <v>30</v>
      </c>
      <c r="K35" s="7" t="s">
        <v>121</v>
      </c>
      <c r="L35" s="7" t="s">
        <v>116</v>
      </c>
      <c r="M35" s="7" t="s">
        <v>126</v>
      </c>
      <c r="N35" s="16" t="s">
        <v>109</v>
      </c>
      <c r="O35" s="7" t="s">
        <v>12</v>
      </c>
      <c r="P35" s="7" t="s">
        <v>174</v>
      </c>
      <c r="Q35" s="7">
        <v>5500</v>
      </c>
      <c r="R35" s="7">
        <v>880</v>
      </c>
      <c r="S35" s="7"/>
      <c r="T35" s="7" t="s">
        <v>156</v>
      </c>
      <c r="U35" s="5">
        <f>I35*J35</f>
        <v>7273.2</v>
      </c>
      <c r="V35" s="7">
        <v>40</v>
      </c>
      <c r="W35" s="15">
        <v>9</v>
      </c>
      <c r="X35" s="15">
        <v>2</v>
      </c>
    </row>
    <row r="36" spans="1:24" ht="13.5">
      <c r="A36" s="10">
        <v>36</v>
      </c>
      <c r="B36" s="27" t="s">
        <v>97</v>
      </c>
      <c r="C36" s="11" t="s">
        <v>98</v>
      </c>
      <c r="D36" s="11" t="s">
        <v>99</v>
      </c>
      <c r="E36" s="28" t="s">
        <v>209</v>
      </c>
      <c r="F36" s="10">
        <v>6</v>
      </c>
      <c r="G36" s="12">
        <v>21.07</v>
      </c>
      <c r="H36" s="13">
        <v>3.5</v>
      </c>
      <c r="I36" s="13">
        <f>G36*H36</f>
        <v>73.745</v>
      </c>
      <c r="J36" s="7">
        <v>30</v>
      </c>
      <c r="K36" s="7" t="s">
        <v>121</v>
      </c>
      <c r="L36" s="7" t="s">
        <v>116</v>
      </c>
      <c r="M36" s="7" t="s">
        <v>126</v>
      </c>
      <c r="N36" s="16" t="s">
        <v>109</v>
      </c>
      <c r="O36" s="7" t="s">
        <v>12</v>
      </c>
      <c r="P36" s="7" t="s">
        <v>174</v>
      </c>
      <c r="Q36" s="7">
        <v>2000</v>
      </c>
      <c r="R36" s="7">
        <v>1060</v>
      </c>
      <c r="S36" s="7"/>
      <c r="T36" s="7" t="s">
        <v>157</v>
      </c>
      <c r="U36" s="5">
        <f>I36*J36</f>
        <v>2212.3500000000004</v>
      </c>
      <c r="V36" s="7">
        <v>40</v>
      </c>
      <c r="W36" s="15">
        <v>4</v>
      </c>
      <c r="X36" s="15">
        <v>2</v>
      </c>
    </row>
    <row r="37" spans="1:24" ht="36">
      <c r="A37" s="25">
        <v>37</v>
      </c>
      <c r="B37" s="27" t="s">
        <v>100</v>
      </c>
      <c r="C37" s="11" t="s">
        <v>101</v>
      </c>
      <c r="D37" s="11" t="s">
        <v>102</v>
      </c>
      <c r="E37" s="28" t="s">
        <v>194</v>
      </c>
      <c r="F37" s="13">
        <v>4.5</v>
      </c>
      <c r="G37" s="12">
        <v>46.11</v>
      </c>
      <c r="H37" s="13">
        <v>3.3</v>
      </c>
      <c r="I37" s="13">
        <f>G37*H37</f>
        <v>152.16299999999998</v>
      </c>
      <c r="J37" s="7">
        <v>80</v>
      </c>
      <c r="K37" s="7" t="s">
        <v>122</v>
      </c>
      <c r="L37" s="7" t="s">
        <v>117</v>
      </c>
      <c r="M37" s="7" t="s">
        <v>132</v>
      </c>
      <c r="N37" s="7" t="s">
        <v>130</v>
      </c>
      <c r="O37" s="7" t="s">
        <v>12</v>
      </c>
      <c r="P37" s="7" t="s">
        <v>174</v>
      </c>
      <c r="Q37" s="7">
        <v>3500</v>
      </c>
      <c r="R37" s="7">
        <v>1447</v>
      </c>
      <c r="S37" s="7" t="s">
        <v>182</v>
      </c>
      <c r="T37" s="7" t="s">
        <v>169</v>
      </c>
      <c r="U37" s="5">
        <f>I37*J37</f>
        <v>12173.039999999999</v>
      </c>
      <c r="V37" s="7">
        <v>40</v>
      </c>
      <c r="W37" s="15">
        <v>7</v>
      </c>
      <c r="X37" s="15">
        <v>2</v>
      </c>
    </row>
    <row r="38" spans="1:24" ht="24">
      <c r="A38" s="25">
        <v>38</v>
      </c>
      <c r="B38" s="27" t="s">
        <v>103</v>
      </c>
      <c r="C38" s="11" t="s">
        <v>104</v>
      </c>
      <c r="D38" s="11" t="s">
        <v>105</v>
      </c>
      <c r="E38" s="28" t="s">
        <v>211</v>
      </c>
      <c r="F38" s="13">
        <v>4.5</v>
      </c>
      <c r="G38" s="12">
        <v>9.35</v>
      </c>
      <c r="H38" s="13">
        <v>2.5</v>
      </c>
      <c r="I38" s="13">
        <f>G38*H38</f>
        <v>23.375</v>
      </c>
      <c r="J38" s="7">
        <v>80</v>
      </c>
      <c r="K38" s="7" t="s">
        <v>123</v>
      </c>
      <c r="L38" s="7" t="s">
        <v>116</v>
      </c>
      <c r="M38" s="7" t="s">
        <v>134</v>
      </c>
      <c r="N38" s="7" t="s">
        <v>131</v>
      </c>
      <c r="O38" s="7" t="s">
        <v>12</v>
      </c>
      <c r="P38" s="7" t="s">
        <v>174</v>
      </c>
      <c r="Q38" s="7">
        <v>1500</v>
      </c>
      <c r="R38" s="7">
        <v>770</v>
      </c>
      <c r="S38" s="7"/>
      <c r="T38" s="7" t="s">
        <v>168</v>
      </c>
      <c r="U38" s="5">
        <f>I38*J38</f>
        <v>1870</v>
      </c>
      <c r="V38" s="7">
        <v>40</v>
      </c>
      <c r="W38" s="15">
        <v>3</v>
      </c>
      <c r="X38" s="15">
        <v>2</v>
      </c>
    </row>
    <row r="39" spans="1:24" ht="12">
      <c r="A39" s="25"/>
      <c r="B39" s="27" t="s">
        <v>224</v>
      </c>
      <c r="C39" s="11"/>
      <c r="D39" s="11"/>
      <c r="E39" s="28" t="s">
        <v>227</v>
      </c>
      <c r="F39" s="13"/>
      <c r="G39" s="12"/>
      <c r="H39" s="13"/>
      <c r="I39" s="13"/>
      <c r="J39" s="7"/>
      <c r="K39" s="7"/>
      <c r="L39" s="7"/>
      <c r="M39" s="7"/>
      <c r="N39" s="7"/>
      <c r="O39" s="7"/>
      <c r="P39" s="7"/>
      <c r="Q39" s="7"/>
      <c r="R39" s="7"/>
      <c r="S39" s="7"/>
      <c r="T39" s="48" t="s">
        <v>227</v>
      </c>
      <c r="U39" s="36"/>
      <c r="V39" s="35"/>
      <c r="W39" s="37"/>
      <c r="X39" s="37"/>
    </row>
    <row r="40" spans="1:24" ht="12">
      <c r="A40" s="25"/>
      <c r="B40" s="27" t="s">
        <v>225</v>
      </c>
      <c r="C40" s="11"/>
      <c r="D40" s="11"/>
      <c r="E40" s="28" t="s">
        <v>226</v>
      </c>
      <c r="F40" s="13"/>
      <c r="G40" s="12"/>
      <c r="H40" s="13"/>
      <c r="I40" s="13"/>
      <c r="J40" s="7"/>
      <c r="K40" s="7"/>
      <c r="L40" s="7"/>
      <c r="M40" s="7"/>
      <c r="N40" s="7"/>
      <c r="O40" s="7"/>
      <c r="P40" s="7"/>
      <c r="Q40" s="7"/>
      <c r="R40" s="7"/>
      <c r="S40" s="7"/>
      <c r="T40" s="48" t="s">
        <v>226</v>
      </c>
      <c r="U40" s="36"/>
      <c r="V40" s="35"/>
      <c r="W40" s="37"/>
      <c r="X40" s="37"/>
    </row>
    <row r="41" spans="1:24" ht="12">
      <c r="A41" s="25"/>
      <c r="B41" s="27" t="s">
        <v>229</v>
      </c>
      <c r="C41" s="11"/>
      <c r="D41" s="11"/>
      <c r="E41" s="28" t="s">
        <v>228</v>
      </c>
      <c r="F41" s="13"/>
      <c r="G41" s="12"/>
      <c r="H41" s="13"/>
      <c r="I41" s="13"/>
      <c r="J41" s="7"/>
      <c r="K41" s="7"/>
      <c r="L41" s="7"/>
      <c r="M41" s="7"/>
      <c r="N41" s="7"/>
      <c r="O41" s="7"/>
      <c r="P41" s="7"/>
      <c r="Q41" s="7"/>
      <c r="R41" s="7"/>
      <c r="S41" s="7"/>
      <c r="T41" s="48" t="s">
        <v>228</v>
      </c>
      <c r="U41" s="36"/>
      <c r="V41" s="35"/>
      <c r="W41" s="37"/>
      <c r="X41" s="37"/>
    </row>
    <row r="42" spans="1:24" s="42" customFormat="1" ht="24">
      <c r="A42" s="10"/>
      <c r="B42" s="29" t="s">
        <v>212</v>
      </c>
      <c r="C42" s="50" t="s">
        <v>223</v>
      </c>
      <c r="D42" s="11"/>
      <c r="E42" s="28" t="s">
        <v>213</v>
      </c>
      <c r="F42" s="13"/>
      <c r="G42" s="12"/>
      <c r="H42" s="13"/>
      <c r="I42" s="1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9" t="s">
        <v>220</v>
      </c>
      <c r="U42" s="40"/>
      <c r="V42" s="39"/>
      <c r="W42" s="41"/>
      <c r="X42" s="41"/>
    </row>
    <row r="43" spans="1:24" s="42" customFormat="1" ht="17.25" customHeight="1">
      <c r="A43" s="10"/>
      <c r="B43" s="29" t="s">
        <v>214</v>
      </c>
      <c r="C43" s="50" t="s">
        <v>223</v>
      </c>
      <c r="D43" s="11"/>
      <c r="E43" s="28" t="s">
        <v>215</v>
      </c>
      <c r="F43" s="13"/>
      <c r="G43" s="12"/>
      <c r="H43" s="13"/>
      <c r="I43" s="1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9" t="s">
        <v>221</v>
      </c>
      <c r="U43" s="40"/>
      <c r="V43" s="39"/>
      <c r="W43" s="41"/>
      <c r="X43" s="41"/>
    </row>
    <row r="44" spans="1:24" s="42" customFormat="1" ht="12">
      <c r="A44" s="38"/>
      <c r="B44" s="47"/>
      <c r="C44" s="31"/>
      <c r="D44" s="31"/>
      <c r="E44" s="32"/>
      <c r="F44" s="33"/>
      <c r="G44" s="34"/>
      <c r="H44" s="33"/>
      <c r="I44" s="33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39"/>
      <c r="W44" s="41"/>
      <c r="X44" s="41"/>
    </row>
    <row r="45" spans="1:24" s="42" customFormat="1" ht="12">
      <c r="A45" s="38"/>
      <c r="B45" s="47"/>
      <c r="C45" s="31"/>
      <c r="D45" s="31"/>
      <c r="E45" s="32"/>
      <c r="F45" s="33"/>
      <c r="G45" s="34"/>
      <c r="H45" s="33"/>
      <c r="I45" s="33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39"/>
      <c r="W45" s="41"/>
      <c r="X45" s="41"/>
    </row>
    <row r="47" spans="1:20" ht="12.75">
      <c r="A47" s="18" t="s">
        <v>191</v>
      </c>
      <c r="C47" s="18"/>
      <c r="D47" s="19"/>
      <c r="E47" s="43"/>
      <c r="F47" s="18"/>
      <c r="G47" s="18"/>
      <c r="H47" s="18"/>
      <c r="I47" s="18"/>
      <c r="J47" s="18"/>
      <c r="K47" s="18"/>
      <c r="L47" s="20"/>
      <c r="M47" s="20"/>
      <c r="N47" s="21"/>
      <c r="O47" s="20"/>
      <c r="P47" s="22"/>
      <c r="Q47" s="22"/>
      <c r="R47" s="22"/>
      <c r="S47" s="23"/>
      <c r="T47" s="23"/>
    </row>
    <row r="48" spans="1:20" ht="12.75">
      <c r="A48" s="18" t="s">
        <v>192</v>
      </c>
      <c r="C48" s="18"/>
      <c r="D48" s="19"/>
      <c r="E48" s="43"/>
      <c r="F48" s="18"/>
      <c r="G48" s="18"/>
      <c r="H48" s="18"/>
      <c r="I48" s="18"/>
      <c r="J48" s="18"/>
      <c r="K48" s="18"/>
      <c r="L48" s="20"/>
      <c r="M48" s="20"/>
      <c r="N48" s="21"/>
      <c r="O48" s="20"/>
      <c r="P48" s="22"/>
      <c r="Q48" s="22"/>
      <c r="R48" s="22"/>
      <c r="S48" s="23"/>
      <c r="T48" s="23"/>
    </row>
    <row r="49" spans="1:20" ht="12.75">
      <c r="A49" s="18" t="s">
        <v>193</v>
      </c>
      <c r="C49" s="18"/>
      <c r="D49" s="18"/>
      <c r="E49" s="23"/>
      <c r="F49" s="18"/>
      <c r="G49" s="18"/>
      <c r="H49" s="18"/>
      <c r="I49" s="18"/>
      <c r="J49" s="18"/>
      <c r="K49" s="18"/>
      <c r="L49" s="20"/>
      <c r="M49" s="20"/>
      <c r="N49" s="21"/>
      <c r="O49" s="20"/>
      <c r="P49" s="22"/>
      <c r="Q49" s="22"/>
      <c r="R49" s="22"/>
      <c r="S49" s="23"/>
      <c r="T49" s="23"/>
    </row>
    <row r="50" spans="1:20" ht="12.75">
      <c r="A50" s="24" t="s">
        <v>190</v>
      </c>
      <c r="C50" s="18"/>
      <c r="D50" s="18"/>
      <c r="E50" s="23"/>
      <c r="F50" s="18"/>
      <c r="G50" s="18"/>
      <c r="H50" s="18"/>
      <c r="I50" s="18"/>
      <c r="J50" s="18"/>
      <c r="K50" s="18"/>
      <c r="L50" s="20"/>
      <c r="M50" s="20"/>
      <c r="N50" s="21"/>
      <c r="O50" s="20"/>
      <c r="P50" s="22"/>
      <c r="Q50" s="22"/>
      <c r="R50" s="22"/>
      <c r="S50" s="23"/>
      <c r="T50" s="23"/>
    </row>
    <row r="51" spans="1:20" ht="12.75">
      <c r="A51" s="24" t="s">
        <v>188</v>
      </c>
      <c r="C51" s="18"/>
      <c r="D51" s="18"/>
      <c r="E51" s="23"/>
      <c r="F51" s="18"/>
      <c r="G51" s="18"/>
      <c r="H51" s="18"/>
      <c r="I51" s="18"/>
      <c r="J51" s="18"/>
      <c r="K51" s="18"/>
      <c r="L51" s="20"/>
      <c r="M51" s="20"/>
      <c r="N51" s="21"/>
      <c r="O51" s="20"/>
      <c r="P51" s="22"/>
      <c r="Q51" s="22"/>
      <c r="R51" s="22"/>
      <c r="S51" s="23"/>
      <c r="T51" s="23"/>
    </row>
    <row r="52" spans="1:20" ht="12.75">
      <c r="A52" s="18" t="s">
        <v>185</v>
      </c>
      <c r="C52" s="18"/>
      <c r="D52" s="18"/>
      <c r="E52" s="23"/>
      <c r="F52" s="18"/>
      <c r="G52" s="18"/>
      <c r="H52" s="18"/>
      <c r="I52" s="18"/>
      <c r="J52" s="18"/>
      <c r="K52" s="18"/>
      <c r="L52" s="20"/>
      <c r="M52" s="20"/>
      <c r="N52" s="21"/>
      <c r="O52" s="20"/>
      <c r="P52" s="22"/>
      <c r="Q52" s="22"/>
      <c r="R52" s="22"/>
      <c r="S52" s="23"/>
      <c r="T52" s="23"/>
    </row>
    <row r="53" spans="1:20" ht="12.75">
      <c r="A53" s="18" t="s">
        <v>186</v>
      </c>
      <c r="C53" s="18"/>
      <c r="D53" s="18"/>
      <c r="E53" s="23"/>
      <c r="F53" s="18"/>
      <c r="G53" s="18"/>
      <c r="H53" s="18"/>
      <c r="I53" s="18"/>
      <c r="J53" s="18"/>
      <c r="K53" s="18"/>
      <c r="L53" s="20"/>
      <c r="M53" s="20"/>
      <c r="N53" s="21"/>
      <c r="O53" s="20"/>
      <c r="P53" s="22"/>
      <c r="Q53" s="22"/>
      <c r="R53" s="22"/>
      <c r="S53" s="23"/>
      <c r="T53" s="23"/>
    </row>
    <row r="54" spans="1:20" ht="12.75">
      <c r="A54" s="18" t="s">
        <v>187</v>
      </c>
      <c r="C54" s="18"/>
      <c r="D54" s="18"/>
      <c r="E54" s="23"/>
      <c r="F54" s="18"/>
      <c r="G54" s="18"/>
      <c r="H54" s="18"/>
      <c r="I54" s="18"/>
      <c r="J54" s="18"/>
      <c r="K54" s="18"/>
      <c r="L54" s="20"/>
      <c r="M54" s="20"/>
      <c r="N54" s="21"/>
      <c r="O54" s="20"/>
      <c r="P54" s="22"/>
      <c r="Q54" s="22"/>
      <c r="R54" s="22"/>
      <c r="S54" s="23"/>
      <c r="T54" s="23"/>
    </row>
    <row r="58" ht="12">
      <c r="B58" s="30" t="s">
        <v>208</v>
      </c>
    </row>
  </sheetData>
  <sheetProtection selectLockedCells="1" selectUnlockedCells="1"/>
  <mergeCells count="3">
    <mergeCell ref="A2:H2"/>
    <mergeCell ref="A20:H20"/>
    <mergeCell ref="A33:H33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5"/>
  <sheetViews>
    <sheetView zoomScalePageLayoutView="0" workbookViewId="0" topLeftCell="A7">
      <selection activeCell="G36" sqref="G36"/>
    </sheetView>
  </sheetViews>
  <sheetFormatPr defaultColWidth="9.140625" defaultRowHeight="12.75"/>
  <cols>
    <col min="1" max="1" width="3.28125" style="60" bestFit="1" customWidth="1"/>
    <col min="2" max="2" width="29.28125" style="60" bestFit="1" customWidth="1"/>
    <col min="3" max="3" width="9.140625" style="60" customWidth="1"/>
    <col min="4" max="5" width="11.28125" style="64" bestFit="1" customWidth="1"/>
    <col min="6" max="6" width="11.28125" style="64" customWidth="1"/>
    <col min="7" max="7" width="11.57421875" style="60" customWidth="1"/>
    <col min="8" max="16384" width="9.140625" style="60" customWidth="1"/>
  </cols>
  <sheetData>
    <row r="4" spans="1:6" s="53" customFormat="1" ht="14.25">
      <c r="A4" s="51"/>
      <c r="B4" s="51"/>
      <c r="C4" s="51" t="s">
        <v>230</v>
      </c>
      <c r="D4" s="52" t="s">
        <v>231</v>
      </c>
      <c r="E4" s="52" t="s">
        <v>232</v>
      </c>
      <c r="F4" s="52" t="s">
        <v>233</v>
      </c>
    </row>
    <row r="5" spans="1:6" s="56" customFormat="1" ht="15">
      <c r="A5" s="54"/>
      <c r="B5" s="54" t="s">
        <v>234</v>
      </c>
      <c r="C5" s="54"/>
      <c r="D5" s="55"/>
      <c r="E5" s="55"/>
      <c r="F5" s="55"/>
    </row>
    <row r="6" spans="1:6" ht="14.25">
      <c r="A6" s="57">
        <v>1</v>
      </c>
      <c r="B6" s="57" t="s">
        <v>235</v>
      </c>
      <c r="C6" s="57" t="s">
        <v>137</v>
      </c>
      <c r="D6" s="58"/>
      <c r="E6" s="59"/>
      <c r="F6" s="59"/>
    </row>
    <row r="7" spans="1:6" ht="14.25">
      <c r="A7" s="57">
        <f aca="true" t="shared" si="0" ref="A7:A54">A6+1</f>
        <v>2</v>
      </c>
      <c r="B7" s="57" t="s">
        <v>235</v>
      </c>
      <c r="C7" s="57" t="s">
        <v>139</v>
      </c>
      <c r="D7" s="59"/>
      <c r="E7" s="58"/>
      <c r="F7" s="59"/>
    </row>
    <row r="8" spans="1:6" ht="14.25">
      <c r="A8" s="57">
        <f t="shared" si="0"/>
        <v>3</v>
      </c>
      <c r="B8" s="57" t="s">
        <v>235</v>
      </c>
      <c r="C8" s="57" t="s">
        <v>140</v>
      </c>
      <c r="D8" s="59"/>
      <c r="E8" s="58"/>
      <c r="F8" s="59"/>
    </row>
    <row r="9" spans="1:6" ht="14.25">
      <c r="A9" s="57">
        <f t="shared" si="0"/>
        <v>4</v>
      </c>
      <c r="B9" s="57" t="s">
        <v>235</v>
      </c>
      <c r="C9" s="57" t="s">
        <v>138</v>
      </c>
      <c r="D9" s="58"/>
      <c r="E9" s="59"/>
      <c r="F9" s="59"/>
    </row>
    <row r="10" spans="1:6" ht="14.25">
      <c r="A10" s="57">
        <f t="shared" si="0"/>
        <v>5</v>
      </c>
      <c r="B10" s="57" t="s">
        <v>235</v>
      </c>
      <c r="C10" s="57" t="s">
        <v>142</v>
      </c>
      <c r="D10" s="59"/>
      <c r="E10" s="58"/>
      <c r="F10" s="59"/>
    </row>
    <row r="11" spans="1:6" ht="14.25">
      <c r="A11" s="57">
        <f t="shared" si="0"/>
        <v>6</v>
      </c>
      <c r="B11" s="57" t="s">
        <v>235</v>
      </c>
      <c r="C11" s="57" t="s">
        <v>236</v>
      </c>
      <c r="D11" s="59"/>
      <c r="E11" s="58"/>
      <c r="F11" s="59"/>
    </row>
    <row r="12" spans="1:6" ht="14.25">
      <c r="A12" s="57">
        <f t="shared" si="0"/>
        <v>7</v>
      </c>
      <c r="B12" s="57" t="s">
        <v>235</v>
      </c>
      <c r="C12" s="57" t="s">
        <v>148</v>
      </c>
      <c r="D12" s="59"/>
      <c r="E12" s="58"/>
      <c r="F12" s="59"/>
    </row>
    <row r="13" spans="1:6" ht="14.25">
      <c r="A13" s="57">
        <f t="shared" si="0"/>
        <v>8</v>
      </c>
      <c r="B13" s="57" t="s">
        <v>235</v>
      </c>
      <c r="C13" s="57" t="s">
        <v>143</v>
      </c>
      <c r="D13" s="59"/>
      <c r="E13" s="58"/>
      <c r="F13" s="59"/>
    </row>
    <row r="14" spans="1:6" ht="14.25">
      <c r="A14" s="57">
        <f t="shared" si="0"/>
        <v>9</v>
      </c>
      <c r="B14" s="57" t="s">
        <v>235</v>
      </c>
      <c r="C14" s="57" t="s">
        <v>147</v>
      </c>
      <c r="D14" s="59"/>
      <c r="E14" s="58"/>
      <c r="F14" s="59"/>
    </row>
    <row r="15" spans="1:6" ht="14.25">
      <c r="A15" s="57">
        <f t="shared" si="0"/>
        <v>10</v>
      </c>
      <c r="B15" s="57" t="s">
        <v>235</v>
      </c>
      <c r="C15" s="57" t="s">
        <v>146</v>
      </c>
      <c r="D15" s="59"/>
      <c r="E15" s="58"/>
      <c r="F15" s="59"/>
    </row>
    <row r="16" spans="1:6" ht="14.25">
      <c r="A16" s="57">
        <f t="shared" si="0"/>
        <v>11</v>
      </c>
      <c r="B16" s="57" t="s">
        <v>235</v>
      </c>
      <c r="C16" s="57" t="s">
        <v>144</v>
      </c>
      <c r="D16" s="59"/>
      <c r="E16" s="58"/>
      <c r="F16" s="59"/>
    </row>
    <row r="17" spans="1:6" ht="14.25">
      <c r="A17" s="57">
        <f t="shared" si="0"/>
        <v>12</v>
      </c>
      <c r="B17" s="57" t="s">
        <v>235</v>
      </c>
      <c r="C17" s="57" t="s">
        <v>145</v>
      </c>
      <c r="D17" s="59"/>
      <c r="E17" s="58"/>
      <c r="F17" s="59"/>
    </row>
    <row r="18" spans="1:6" ht="14.25">
      <c r="A18" s="57">
        <f t="shared" si="0"/>
        <v>13</v>
      </c>
      <c r="B18" s="57" t="s">
        <v>235</v>
      </c>
      <c r="C18" s="57" t="s">
        <v>149</v>
      </c>
      <c r="D18" s="59"/>
      <c r="E18" s="58"/>
      <c r="F18" s="59"/>
    </row>
    <row r="19" spans="1:6" ht="14.25">
      <c r="A19" s="57">
        <f t="shared" si="0"/>
        <v>14</v>
      </c>
      <c r="B19" s="57" t="s">
        <v>235</v>
      </c>
      <c r="C19" s="57" t="s">
        <v>237</v>
      </c>
      <c r="D19" s="59"/>
      <c r="E19" s="58"/>
      <c r="F19" s="59"/>
    </row>
    <row r="20" spans="1:6" ht="14.25">
      <c r="A20" s="57">
        <f t="shared" si="0"/>
        <v>15</v>
      </c>
      <c r="B20" s="57" t="s">
        <v>235</v>
      </c>
      <c r="C20" s="57" t="s">
        <v>238</v>
      </c>
      <c r="D20" s="58"/>
      <c r="E20" s="59"/>
      <c r="F20" s="59"/>
    </row>
    <row r="21" spans="1:6" ht="14.25">
      <c r="A21" s="57">
        <f t="shared" si="0"/>
        <v>16</v>
      </c>
      <c r="B21" s="57" t="s">
        <v>235</v>
      </c>
      <c r="C21" s="57" t="s">
        <v>141</v>
      </c>
      <c r="D21" s="59"/>
      <c r="E21" s="58"/>
      <c r="F21" s="59"/>
    </row>
    <row r="22" spans="1:6" ht="14.25">
      <c r="A22" s="57"/>
      <c r="B22" s="57"/>
      <c r="C22" s="57"/>
      <c r="D22" s="59"/>
      <c r="E22" s="61"/>
      <c r="F22" s="59"/>
    </row>
    <row r="23" spans="1:6" ht="15">
      <c r="A23" s="57"/>
      <c r="B23" s="62" t="s">
        <v>239</v>
      </c>
      <c r="C23" s="57"/>
      <c r="D23" s="59"/>
      <c r="E23" s="61"/>
      <c r="F23" s="59"/>
    </row>
    <row r="24" spans="1:6" ht="14.25">
      <c r="A24" s="57">
        <f>A21+1</f>
        <v>17</v>
      </c>
      <c r="B24" s="57" t="s">
        <v>235</v>
      </c>
      <c r="C24" s="57" t="s">
        <v>152</v>
      </c>
      <c r="D24" s="58"/>
      <c r="E24" s="59"/>
      <c r="F24" s="59"/>
    </row>
    <row r="25" spans="1:6" ht="14.25">
      <c r="A25" s="57">
        <f t="shared" si="0"/>
        <v>18</v>
      </c>
      <c r="B25" s="57" t="s">
        <v>235</v>
      </c>
      <c r="C25" s="57" t="s">
        <v>153</v>
      </c>
      <c r="D25" s="58"/>
      <c r="E25" s="59"/>
      <c r="F25" s="59"/>
    </row>
    <row r="26" spans="1:6" ht="14.25">
      <c r="A26" s="57">
        <f t="shared" si="0"/>
        <v>19</v>
      </c>
      <c r="B26" s="57" t="s">
        <v>235</v>
      </c>
      <c r="C26" s="57" t="s">
        <v>151</v>
      </c>
      <c r="D26" s="58"/>
      <c r="E26" s="59"/>
      <c r="F26" s="59"/>
    </row>
    <row r="27" spans="1:6" ht="14.25">
      <c r="A27" s="57">
        <f t="shared" si="0"/>
        <v>20</v>
      </c>
      <c r="B27" s="57" t="s">
        <v>235</v>
      </c>
      <c r="C27" s="57" t="s">
        <v>240</v>
      </c>
      <c r="D27" s="59"/>
      <c r="E27" s="58"/>
      <c r="F27" s="59"/>
    </row>
    <row r="28" spans="1:6" ht="14.25">
      <c r="A28" s="57">
        <f t="shared" si="0"/>
        <v>21</v>
      </c>
      <c r="B28" s="57" t="s">
        <v>235</v>
      </c>
      <c r="C28" s="57" t="s">
        <v>164</v>
      </c>
      <c r="D28" s="58"/>
      <c r="E28" s="59"/>
      <c r="F28" s="59"/>
    </row>
    <row r="29" spans="1:6" ht="14.25">
      <c r="A29" s="57">
        <f t="shared" si="0"/>
        <v>22</v>
      </c>
      <c r="B29" s="57" t="s">
        <v>235</v>
      </c>
      <c r="C29" s="57" t="s">
        <v>241</v>
      </c>
      <c r="D29" s="58"/>
      <c r="E29" s="59"/>
      <c r="F29" s="59"/>
    </row>
    <row r="30" spans="1:6" ht="14.25">
      <c r="A30" s="57">
        <f t="shared" si="0"/>
        <v>23</v>
      </c>
      <c r="B30" s="57" t="s">
        <v>235</v>
      </c>
      <c r="C30" s="57" t="s">
        <v>154</v>
      </c>
      <c r="D30" s="58"/>
      <c r="E30" s="59"/>
      <c r="F30" s="59"/>
    </row>
    <row r="31" spans="1:6" ht="14.25">
      <c r="A31" s="57">
        <f t="shared" si="0"/>
        <v>24</v>
      </c>
      <c r="B31" s="57" t="s">
        <v>235</v>
      </c>
      <c r="C31" s="57" t="s">
        <v>150</v>
      </c>
      <c r="D31" s="58"/>
      <c r="E31" s="59"/>
      <c r="F31" s="59"/>
    </row>
    <row r="32" spans="1:6" ht="14.25">
      <c r="A32" s="57">
        <f t="shared" si="0"/>
        <v>25</v>
      </c>
      <c r="B32" s="57" t="s">
        <v>235</v>
      </c>
      <c r="C32" s="57" t="s">
        <v>242</v>
      </c>
      <c r="D32" s="59"/>
      <c r="E32" s="58"/>
      <c r="F32" s="59"/>
    </row>
    <row r="33" spans="1:6" ht="14.25">
      <c r="A33" s="57">
        <f t="shared" si="0"/>
        <v>26</v>
      </c>
      <c r="B33" s="57" t="s">
        <v>235</v>
      </c>
      <c r="C33" s="57" t="s">
        <v>243</v>
      </c>
      <c r="D33" s="59"/>
      <c r="E33" s="58"/>
      <c r="F33" s="59"/>
    </row>
    <row r="34" spans="1:6" ht="14.25">
      <c r="A34" s="57"/>
      <c r="B34" s="57"/>
      <c r="C34" s="57"/>
      <c r="D34" s="59"/>
      <c r="E34" s="61"/>
      <c r="F34" s="59"/>
    </row>
    <row r="35" spans="1:6" ht="15">
      <c r="A35" s="57"/>
      <c r="B35" s="62" t="s">
        <v>244</v>
      </c>
      <c r="C35" s="57"/>
      <c r="D35" s="59"/>
      <c r="E35" s="61"/>
      <c r="F35" s="59"/>
    </row>
    <row r="36" spans="1:8" ht="14.25">
      <c r="A36" s="57">
        <f>A33+1</f>
        <v>27</v>
      </c>
      <c r="B36" s="57" t="s">
        <v>235</v>
      </c>
      <c r="C36" s="57" t="s">
        <v>245</v>
      </c>
      <c r="D36" s="59"/>
      <c r="E36" s="58"/>
      <c r="F36" s="59"/>
      <c r="H36" s="60" t="s">
        <v>229</v>
      </c>
    </row>
    <row r="37" spans="1:6" ht="14.25">
      <c r="A37" s="57">
        <f t="shared" si="0"/>
        <v>28</v>
      </c>
      <c r="B37" s="57" t="s">
        <v>235</v>
      </c>
      <c r="C37" s="57" t="s">
        <v>157</v>
      </c>
      <c r="D37" s="58"/>
      <c r="E37" s="59"/>
      <c r="F37" s="59"/>
    </row>
    <row r="38" spans="1:6" ht="14.25">
      <c r="A38" s="57">
        <f t="shared" si="0"/>
        <v>29</v>
      </c>
      <c r="B38" s="57" t="s">
        <v>235</v>
      </c>
      <c r="C38" s="57" t="s">
        <v>156</v>
      </c>
      <c r="D38" s="58"/>
      <c r="E38" s="59"/>
      <c r="F38" s="59"/>
    </row>
    <row r="39" spans="1:6" ht="14.25">
      <c r="A39" s="57">
        <f t="shared" si="0"/>
        <v>30</v>
      </c>
      <c r="B39" s="57" t="s">
        <v>235</v>
      </c>
      <c r="C39" s="57" t="s">
        <v>246</v>
      </c>
      <c r="D39" s="59"/>
      <c r="E39" s="58"/>
      <c r="F39" s="61"/>
    </row>
    <row r="40" spans="1:6" ht="14.25">
      <c r="A40" s="57">
        <f t="shared" si="0"/>
        <v>31</v>
      </c>
      <c r="B40" s="57" t="s">
        <v>235</v>
      </c>
      <c r="C40" s="57" t="s">
        <v>155</v>
      </c>
      <c r="D40" s="59"/>
      <c r="E40" s="58"/>
      <c r="F40" s="61"/>
    </row>
    <row r="41" spans="1:6" ht="14.25">
      <c r="A41" s="57"/>
      <c r="B41" s="57"/>
      <c r="C41" s="57"/>
      <c r="D41" s="59"/>
      <c r="E41" s="61"/>
      <c r="F41" s="61"/>
    </row>
    <row r="42" spans="1:6" ht="14.25">
      <c r="A42" s="57"/>
      <c r="B42" s="57"/>
      <c r="C42" s="57"/>
      <c r="D42" s="59"/>
      <c r="E42" s="61"/>
      <c r="F42" s="61"/>
    </row>
    <row r="43" spans="1:8" ht="14.25">
      <c r="A43" s="57">
        <f>A40+1</f>
        <v>32</v>
      </c>
      <c r="B43" s="57" t="s">
        <v>235</v>
      </c>
      <c r="C43" s="57" t="s">
        <v>222</v>
      </c>
      <c r="D43" s="59"/>
      <c r="E43" s="61"/>
      <c r="F43" s="58" t="s">
        <v>247</v>
      </c>
      <c r="G43" s="60" t="s">
        <v>258</v>
      </c>
      <c r="H43" s="60" t="s">
        <v>216</v>
      </c>
    </row>
    <row r="44" spans="1:6" ht="14.25">
      <c r="A44" s="57">
        <f t="shared" si="0"/>
        <v>33</v>
      </c>
      <c r="B44" s="57" t="s">
        <v>235</v>
      </c>
      <c r="C44" s="57" t="s">
        <v>219</v>
      </c>
      <c r="D44" s="59"/>
      <c r="E44" s="61"/>
      <c r="F44" s="58" t="s">
        <v>248</v>
      </c>
    </row>
    <row r="45" spans="1:6" ht="14.25">
      <c r="A45" s="57">
        <f t="shared" si="0"/>
        <v>34</v>
      </c>
      <c r="B45" s="57" t="s">
        <v>235</v>
      </c>
      <c r="C45" s="57" t="s">
        <v>249</v>
      </c>
      <c r="D45" s="59"/>
      <c r="E45" s="61"/>
      <c r="F45" s="58" t="s">
        <v>248</v>
      </c>
    </row>
    <row r="46" spans="1:6" ht="14.25">
      <c r="A46" s="57">
        <f t="shared" si="0"/>
        <v>35</v>
      </c>
      <c r="B46" s="57" t="s">
        <v>235</v>
      </c>
      <c r="C46" s="57" t="s">
        <v>250</v>
      </c>
      <c r="D46" s="59"/>
      <c r="E46" s="61"/>
      <c r="F46" s="58" t="s">
        <v>248</v>
      </c>
    </row>
    <row r="47" spans="1:6" ht="14.25">
      <c r="A47" s="57">
        <f t="shared" si="0"/>
        <v>36</v>
      </c>
      <c r="B47" s="57" t="s">
        <v>235</v>
      </c>
      <c r="C47" s="63" t="s">
        <v>227</v>
      </c>
      <c r="D47" s="59"/>
      <c r="E47" s="61"/>
      <c r="F47" s="58" t="s">
        <v>251</v>
      </c>
    </row>
    <row r="48" spans="1:6" ht="14.25">
      <c r="A48" s="57">
        <f t="shared" si="0"/>
        <v>37</v>
      </c>
      <c r="B48" s="57" t="s">
        <v>235</v>
      </c>
      <c r="C48" s="63" t="s">
        <v>226</v>
      </c>
      <c r="D48" s="59"/>
      <c r="E48" s="61"/>
      <c r="F48" s="58" t="s">
        <v>251</v>
      </c>
    </row>
    <row r="49" spans="1:6" ht="14.25">
      <c r="A49" s="57">
        <f t="shared" si="0"/>
        <v>38</v>
      </c>
      <c r="B49" s="57" t="s">
        <v>235</v>
      </c>
      <c r="C49" s="57" t="s">
        <v>228</v>
      </c>
      <c r="D49" s="59"/>
      <c r="E49" s="61"/>
      <c r="F49" s="58" t="s">
        <v>251</v>
      </c>
    </row>
    <row r="50" spans="1:8" ht="14.25">
      <c r="A50" s="57">
        <f t="shared" si="0"/>
        <v>39</v>
      </c>
      <c r="B50" s="57" t="s">
        <v>235</v>
      </c>
      <c r="C50" s="63" t="s">
        <v>252</v>
      </c>
      <c r="D50" s="59"/>
      <c r="E50" s="61"/>
      <c r="F50" s="58" t="s">
        <v>253</v>
      </c>
      <c r="G50" s="60" t="s">
        <v>259</v>
      </c>
      <c r="H50" s="60" t="s">
        <v>214</v>
      </c>
    </row>
    <row r="51" spans="1:8" ht="14.25">
      <c r="A51" s="57">
        <f t="shared" si="0"/>
        <v>40</v>
      </c>
      <c r="B51" s="57" t="s">
        <v>235</v>
      </c>
      <c r="C51" s="57" t="s">
        <v>254</v>
      </c>
      <c r="D51" s="59"/>
      <c r="E51" s="61"/>
      <c r="F51" s="58" t="s">
        <v>253</v>
      </c>
      <c r="G51" s="60" t="s">
        <v>260</v>
      </c>
      <c r="H51" s="60" t="s">
        <v>214</v>
      </c>
    </row>
    <row r="52" spans="1:8" ht="14.25">
      <c r="A52" s="57">
        <f t="shared" si="0"/>
        <v>41</v>
      </c>
      <c r="B52" s="57" t="s">
        <v>235</v>
      </c>
      <c r="C52" s="57" t="s">
        <v>255</v>
      </c>
      <c r="D52" s="59"/>
      <c r="E52" s="61"/>
      <c r="F52" s="58" t="s">
        <v>253</v>
      </c>
      <c r="G52" s="60" t="s">
        <v>261</v>
      </c>
      <c r="H52" s="60" t="s">
        <v>212</v>
      </c>
    </row>
    <row r="53" spans="1:8" ht="14.25">
      <c r="A53" s="57">
        <f t="shared" si="0"/>
        <v>42</v>
      </c>
      <c r="B53" s="57" t="s">
        <v>235</v>
      </c>
      <c r="C53" s="57" t="s">
        <v>256</v>
      </c>
      <c r="D53" s="59"/>
      <c r="E53" s="61"/>
      <c r="F53" s="58" t="s">
        <v>253</v>
      </c>
      <c r="G53" s="60" t="s">
        <v>262</v>
      </c>
      <c r="H53" s="60" t="s">
        <v>212</v>
      </c>
    </row>
    <row r="54" spans="1:8" ht="14.25">
      <c r="A54" s="57">
        <f t="shared" si="0"/>
        <v>43</v>
      </c>
      <c r="B54" s="57" t="s">
        <v>235</v>
      </c>
      <c r="C54" s="57" t="s">
        <v>257</v>
      </c>
      <c r="D54" s="59"/>
      <c r="E54" s="61"/>
      <c r="F54" s="58" t="s">
        <v>253</v>
      </c>
      <c r="G54" s="60" t="s">
        <v>263</v>
      </c>
      <c r="H54" s="60" t="s">
        <v>212</v>
      </c>
    </row>
    <row r="55" spans="1:6" ht="14.25">
      <c r="A55" s="57"/>
      <c r="B55" s="57"/>
      <c r="C55" s="57"/>
      <c r="D55" s="59">
        <v>12</v>
      </c>
      <c r="E55" s="59">
        <v>19</v>
      </c>
      <c r="F55" s="59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7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3.28125" style="79" bestFit="1" customWidth="1"/>
    <col min="2" max="2" width="29.28125" style="79" bestFit="1" customWidth="1"/>
    <col min="3" max="3" width="9.140625" style="79" customWidth="1"/>
    <col min="4" max="4" width="11.57421875" style="79" customWidth="1"/>
    <col min="5" max="5" width="7.28125" style="82" bestFit="1" customWidth="1"/>
    <col min="6" max="7" width="7.28125" style="83" bestFit="1" customWidth="1"/>
    <col min="8" max="8" width="10.57421875" style="91" bestFit="1" customWidth="1"/>
    <col min="9" max="16384" width="9.140625" style="79" customWidth="1"/>
  </cols>
  <sheetData>
    <row r="3" spans="5:8" s="67" customFormat="1" ht="42.75" customHeight="1">
      <c r="E3" s="68" t="s">
        <v>231</v>
      </c>
      <c r="F3" s="69" t="s">
        <v>232</v>
      </c>
      <c r="G3" s="69" t="s">
        <v>233</v>
      </c>
      <c r="H3" s="88" t="s">
        <v>264</v>
      </c>
    </row>
    <row r="4" spans="1:8" s="67" customFormat="1" ht="14.25">
      <c r="A4" s="70"/>
      <c r="B4" s="70"/>
      <c r="C4" s="70" t="s">
        <v>230</v>
      </c>
      <c r="D4" s="71" t="s">
        <v>291</v>
      </c>
      <c r="E4" s="85" t="s">
        <v>290</v>
      </c>
      <c r="F4" s="86"/>
      <c r="G4" s="87"/>
      <c r="H4" s="88"/>
    </row>
    <row r="5" spans="1:8" s="67" customFormat="1" ht="15">
      <c r="A5" s="72"/>
      <c r="B5" s="72" t="s">
        <v>283</v>
      </c>
      <c r="C5" s="72"/>
      <c r="D5" s="72"/>
      <c r="E5" s="68"/>
      <c r="F5" s="73"/>
      <c r="G5" s="73"/>
      <c r="H5" s="88"/>
    </row>
    <row r="6" spans="1:8" s="67" customFormat="1" ht="14.25">
      <c r="A6" s="65">
        <v>1</v>
      </c>
      <c r="B6" s="65" t="s">
        <v>235</v>
      </c>
      <c r="C6" s="65" t="s">
        <v>284</v>
      </c>
      <c r="D6" s="65" t="s">
        <v>292</v>
      </c>
      <c r="E6" s="68" t="s">
        <v>287</v>
      </c>
      <c r="F6" s="74"/>
      <c r="G6" s="73"/>
      <c r="H6" s="88"/>
    </row>
    <row r="7" spans="1:8" s="67" customFormat="1" ht="14.25">
      <c r="A7" s="65">
        <f>A6+1</f>
        <v>2</v>
      </c>
      <c r="B7" s="65" t="s">
        <v>235</v>
      </c>
      <c r="C7" s="65" t="s">
        <v>285</v>
      </c>
      <c r="D7" s="65" t="s">
        <v>293</v>
      </c>
      <c r="E7" s="68" t="s">
        <v>288</v>
      </c>
      <c r="F7" s="74"/>
      <c r="G7" s="73"/>
      <c r="H7" s="88"/>
    </row>
    <row r="8" spans="1:8" s="67" customFormat="1" ht="14.25">
      <c r="A8" s="65">
        <f>A7+1</f>
        <v>3</v>
      </c>
      <c r="B8" s="65" t="s">
        <v>235</v>
      </c>
      <c r="C8" s="65" t="s">
        <v>286</v>
      </c>
      <c r="D8" s="65" t="s">
        <v>294</v>
      </c>
      <c r="E8" s="68" t="s">
        <v>306</v>
      </c>
      <c r="G8" s="73"/>
      <c r="H8" s="68" t="s">
        <v>289</v>
      </c>
    </row>
    <row r="9" spans="1:8" s="77" customFormat="1" ht="15">
      <c r="A9" s="72"/>
      <c r="B9" s="72" t="s">
        <v>234</v>
      </c>
      <c r="C9" s="72"/>
      <c r="D9" s="72"/>
      <c r="E9" s="75"/>
      <c r="F9" s="76"/>
      <c r="G9" s="76"/>
      <c r="H9" s="89"/>
    </row>
    <row r="10" spans="1:8" ht="14.25">
      <c r="A10" s="65">
        <v>1</v>
      </c>
      <c r="B10" s="65" t="s">
        <v>235</v>
      </c>
      <c r="C10" s="65" t="s">
        <v>137</v>
      </c>
      <c r="D10" s="65" t="s">
        <v>50</v>
      </c>
      <c r="E10" s="78" t="s">
        <v>49</v>
      </c>
      <c r="F10" s="61"/>
      <c r="G10" s="61"/>
      <c r="H10" s="90" t="s">
        <v>274</v>
      </c>
    </row>
    <row r="11" spans="1:8" ht="14.25">
      <c r="A11" s="65">
        <f aca="true" t="shared" si="0" ref="A11:A56">A10+1</f>
        <v>2</v>
      </c>
      <c r="B11" s="65" t="s">
        <v>235</v>
      </c>
      <c r="C11" s="65" t="s">
        <v>139</v>
      </c>
      <c r="D11" s="65" t="s">
        <v>56</v>
      </c>
      <c r="E11" s="78"/>
      <c r="F11" s="61" t="s">
        <v>55</v>
      </c>
      <c r="G11" s="61"/>
      <c r="H11" s="90"/>
    </row>
    <row r="12" spans="1:8" ht="14.25">
      <c r="A12" s="65">
        <f t="shared" si="0"/>
        <v>3</v>
      </c>
      <c r="B12" s="65" t="s">
        <v>235</v>
      </c>
      <c r="C12" s="65" t="s">
        <v>140</v>
      </c>
      <c r="D12" s="65" t="s">
        <v>53</v>
      </c>
      <c r="E12" s="78"/>
      <c r="F12" s="61" t="s">
        <v>52</v>
      </c>
      <c r="G12" s="61"/>
      <c r="H12" s="90"/>
    </row>
    <row r="13" spans="1:8" ht="14.25">
      <c r="A13" s="65">
        <f t="shared" si="0"/>
        <v>4</v>
      </c>
      <c r="B13" s="65" t="s">
        <v>235</v>
      </c>
      <c r="C13" s="65" t="s">
        <v>138</v>
      </c>
      <c r="D13" s="65" t="s">
        <v>47</v>
      </c>
      <c r="E13" s="78" t="s">
        <v>46</v>
      </c>
      <c r="F13" s="61"/>
      <c r="G13" s="61"/>
      <c r="H13" s="90"/>
    </row>
    <row r="14" spans="1:8" ht="14.25">
      <c r="A14" s="65">
        <f t="shared" si="0"/>
        <v>5</v>
      </c>
      <c r="B14" s="65" t="s">
        <v>235</v>
      </c>
      <c r="C14" s="65" t="s">
        <v>142</v>
      </c>
      <c r="D14" s="65" t="s">
        <v>29</v>
      </c>
      <c r="E14" s="78"/>
      <c r="F14" s="61" t="s">
        <v>28</v>
      </c>
      <c r="G14" s="61"/>
      <c r="H14" s="90" t="s">
        <v>265</v>
      </c>
    </row>
    <row r="15" spans="1:8" ht="14.25">
      <c r="A15" s="65">
        <f t="shared" si="0"/>
        <v>6</v>
      </c>
      <c r="B15" s="65" t="s">
        <v>235</v>
      </c>
      <c r="C15" s="65" t="s">
        <v>236</v>
      </c>
      <c r="D15" s="65" t="s">
        <v>32</v>
      </c>
      <c r="E15" s="78"/>
      <c r="F15" s="61" t="s">
        <v>31</v>
      </c>
      <c r="G15" s="61"/>
      <c r="H15" s="90" t="s">
        <v>266</v>
      </c>
    </row>
    <row r="16" spans="1:8" ht="14.25">
      <c r="A16" s="65">
        <f t="shared" si="0"/>
        <v>7</v>
      </c>
      <c r="B16" s="65" t="s">
        <v>235</v>
      </c>
      <c r="C16" s="65" t="s">
        <v>148</v>
      </c>
      <c r="D16" s="65" t="s">
        <v>38</v>
      </c>
      <c r="E16" s="78"/>
      <c r="F16" s="61" t="s">
        <v>37</v>
      </c>
      <c r="G16" s="61"/>
      <c r="H16" s="90" t="s">
        <v>267</v>
      </c>
    </row>
    <row r="17" spans="1:8" ht="14.25">
      <c r="A17" s="65">
        <f t="shared" si="0"/>
        <v>8</v>
      </c>
      <c r="B17" s="65" t="s">
        <v>235</v>
      </c>
      <c r="C17" s="65" t="s">
        <v>143</v>
      </c>
      <c r="D17" s="65" t="s">
        <v>14</v>
      </c>
      <c r="E17" s="78"/>
      <c r="F17" s="61" t="s">
        <v>13</v>
      </c>
      <c r="G17" s="61"/>
      <c r="H17" s="90" t="s">
        <v>275</v>
      </c>
    </row>
    <row r="18" spans="1:8" ht="14.25">
      <c r="A18" s="65">
        <f t="shared" si="0"/>
        <v>9</v>
      </c>
      <c r="B18" s="65" t="s">
        <v>235</v>
      </c>
      <c r="C18" s="65" t="s">
        <v>147</v>
      </c>
      <c r="D18" s="65" t="s">
        <v>26</v>
      </c>
      <c r="E18" s="78"/>
      <c r="F18" s="61" t="s">
        <v>25</v>
      </c>
      <c r="G18" s="61"/>
      <c r="H18" s="90" t="s">
        <v>268</v>
      </c>
    </row>
    <row r="19" spans="1:8" ht="14.25">
      <c r="A19" s="65">
        <f t="shared" si="0"/>
        <v>10</v>
      </c>
      <c r="B19" s="65" t="s">
        <v>235</v>
      </c>
      <c r="C19" s="65" t="s">
        <v>146</v>
      </c>
      <c r="D19" s="65" t="s">
        <v>23</v>
      </c>
      <c r="E19" s="78"/>
      <c r="F19" s="61" t="s">
        <v>22</v>
      </c>
      <c r="G19" s="61"/>
      <c r="H19" s="90" t="s">
        <v>269</v>
      </c>
    </row>
    <row r="20" spans="1:8" ht="14.25">
      <c r="A20" s="65">
        <f t="shared" si="0"/>
        <v>11</v>
      </c>
      <c r="B20" s="65" t="s">
        <v>235</v>
      </c>
      <c r="C20" s="65" t="s">
        <v>144</v>
      </c>
      <c r="D20" s="65" t="s">
        <v>296</v>
      </c>
      <c r="E20" s="78"/>
      <c r="F20" s="61" t="s">
        <v>16</v>
      </c>
      <c r="G20" s="61"/>
      <c r="H20" s="90" t="s">
        <v>270</v>
      </c>
    </row>
    <row r="21" spans="1:8" ht="14.25">
      <c r="A21" s="65">
        <f t="shared" si="0"/>
        <v>12</v>
      </c>
      <c r="B21" s="65" t="s">
        <v>235</v>
      </c>
      <c r="C21" s="65" t="s">
        <v>145</v>
      </c>
      <c r="D21" s="65" t="s">
        <v>20</v>
      </c>
      <c r="E21" s="78"/>
      <c r="F21" s="61" t="s">
        <v>19</v>
      </c>
      <c r="G21" s="61"/>
      <c r="H21" s="90" t="s">
        <v>271</v>
      </c>
    </row>
    <row r="22" spans="1:8" ht="14.25">
      <c r="A22" s="65">
        <f t="shared" si="0"/>
        <v>13</v>
      </c>
      <c r="B22" s="65" t="s">
        <v>235</v>
      </c>
      <c r="C22" s="65" t="s">
        <v>149</v>
      </c>
      <c r="D22" s="65" t="s">
        <v>41</v>
      </c>
      <c r="E22" s="78"/>
      <c r="F22" s="61" t="s">
        <v>40</v>
      </c>
      <c r="G22" s="61"/>
      <c r="H22" s="90" t="s">
        <v>272</v>
      </c>
    </row>
    <row r="23" spans="1:8" ht="14.25">
      <c r="A23" s="65">
        <f t="shared" si="0"/>
        <v>14</v>
      </c>
      <c r="B23" s="65" t="s">
        <v>235</v>
      </c>
      <c r="C23" s="65" t="s">
        <v>237</v>
      </c>
      <c r="D23" s="65" t="s">
        <v>44</v>
      </c>
      <c r="E23" s="78"/>
      <c r="F23" s="61" t="s">
        <v>276</v>
      </c>
      <c r="G23" s="61"/>
      <c r="H23" s="90"/>
    </row>
    <row r="24" spans="1:8" ht="14.25">
      <c r="A24" s="65">
        <f t="shared" si="0"/>
        <v>15</v>
      </c>
      <c r="B24" s="65" t="s">
        <v>235</v>
      </c>
      <c r="C24" s="65" t="s">
        <v>238</v>
      </c>
      <c r="D24" s="65" t="s">
        <v>10</v>
      </c>
      <c r="E24" s="78" t="s">
        <v>9</v>
      </c>
      <c r="F24" s="61"/>
      <c r="G24" s="61"/>
      <c r="H24" s="90"/>
    </row>
    <row r="25" spans="1:8" ht="14.25">
      <c r="A25" s="65">
        <f t="shared" si="0"/>
        <v>16</v>
      </c>
      <c r="B25" s="65" t="s">
        <v>235</v>
      </c>
      <c r="C25" s="65" t="s">
        <v>141</v>
      </c>
      <c r="D25" s="65" t="s">
        <v>35</v>
      </c>
      <c r="E25" s="78"/>
      <c r="F25" s="61" t="s">
        <v>34</v>
      </c>
      <c r="G25" s="61"/>
      <c r="H25" s="90"/>
    </row>
    <row r="26" spans="1:8" ht="14.25">
      <c r="A26" s="65"/>
      <c r="B26" s="65"/>
      <c r="C26" s="65"/>
      <c r="D26" s="65"/>
      <c r="E26" s="78"/>
      <c r="F26" s="61"/>
      <c r="G26" s="61"/>
      <c r="H26" s="90"/>
    </row>
    <row r="27" spans="1:8" ht="15">
      <c r="A27" s="65"/>
      <c r="B27" s="80" t="s">
        <v>239</v>
      </c>
      <c r="C27" s="65"/>
      <c r="D27" s="65"/>
      <c r="E27" s="78"/>
      <c r="F27" s="61"/>
      <c r="G27" s="61"/>
      <c r="H27" s="90"/>
    </row>
    <row r="28" spans="1:8" ht="14.25">
      <c r="A28" s="65">
        <f>A25+1</f>
        <v>17</v>
      </c>
      <c r="B28" s="65" t="s">
        <v>235</v>
      </c>
      <c r="C28" s="65" t="s">
        <v>152</v>
      </c>
      <c r="D28" s="65" t="s">
        <v>78</v>
      </c>
      <c r="E28" s="78" t="s">
        <v>77</v>
      </c>
      <c r="F28" s="61"/>
      <c r="G28" s="61"/>
      <c r="H28" s="90"/>
    </row>
    <row r="29" spans="1:8" ht="14.25">
      <c r="A29" s="65">
        <f t="shared" si="0"/>
        <v>18</v>
      </c>
      <c r="B29" s="65" t="s">
        <v>235</v>
      </c>
      <c r="C29" s="65" t="s">
        <v>153</v>
      </c>
      <c r="D29" s="65" t="s">
        <v>81</v>
      </c>
      <c r="E29" s="78" t="s">
        <v>80</v>
      </c>
      <c r="F29" s="61"/>
      <c r="G29" s="61"/>
      <c r="H29" s="90"/>
    </row>
    <row r="30" spans="1:8" ht="14.25">
      <c r="A30" s="65">
        <f t="shared" si="0"/>
        <v>19</v>
      </c>
      <c r="B30" s="65" t="s">
        <v>235</v>
      </c>
      <c r="C30" s="65" t="s">
        <v>151</v>
      </c>
      <c r="D30" s="65" t="s">
        <v>75</v>
      </c>
      <c r="E30" s="78" t="s">
        <v>74</v>
      </c>
      <c r="F30" s="61"/>
      <c r="G30" s="61"/>
      <c r="H30" s="90"/>
    </row>
    <row r="31" spans="1:8" ht="14.25">
      <c r="A31" s="65">
        <f t="shared" si="0"/>
        <v>20</v>
      </c>
      <c r="B31" s="65" t="s">
        <v>235</v>
      </c>
      <c r="C31" s="65" t="s">
        <v>240</v>
      </c>
      <c r="D31" s="65" t="s">
        <v>66</v>
      </c>
      <c r="E31" s="78"/>
      <c r="F31" s="61" t="s">
        <v>68</v>
      </c>
      <c r="G31" s="61"/>
      <c r="H31" s="90" t="s">
        <v>86</v>
      </c>
    </row>
    <row r="32" spans="1:8" ht="14.25">
      <c r="A32" s="65">
        <f t="shared" si="0"/>
        <v>21</v>
      </c>
      <c r="B32" s="65" t="s">
        <v>235</v>
      </c>
      <c r="C32" s="65" t="s">
        <v>164</v>
      </c>
      <c r="D32" s="65" t="s">
        <v>72</v>
      </c>
      <c r="E32" s="78" t="s">
        <v>71</v>
      </c>
      <c r="F32" s="61"/>
      <c r="G32" s="61"/>
      <c r="H32" s="90"/>
    </row>
    <row r="33" spans="1:8" ht="14.25">
      <c r="A33" s="65">
        <f t="shared" si="0"/>
        <v>22</v>
      </c>
      <c r="B33" s="65" t="s">
        <v>235</v>
      </c>
      <c r="C33" s="65" t="s">
        <v>241</v>
      </c>
      <c r="D33" s="65" t="s">
        <v>87</v>
      </c>
      <c r="E33" s="78" t="s">
        <v>86</v>
      </c>
      <c r="F33" s="61"/>
      <c r="G33" s="61"/>
      <c r="H33" s="90"/>
    </row>
    <row r="34" spans="1:8" ht="14.25">
      <c r="A34" s="65">
        <f t="shared" si="0"/>
        <v>23</v>
      </c>
      <c r="B34" s="65" t="s">
        <v>235</v>
      </c>
      <c r="C34" s="65" t="s">
        <v>154</v>
      </c>
      <c r="D34" s="65" t="s">
        <v>84</v>
      </c>
      <c r="E34" s="78" t="s">
        <v>83</v>
      </c>
      <c r="F34" s="61"/>
      <c r="G34" s="61"/>
      <c r="H34" s="90"/>
    </row>
    <row r="35" spans="1:8" ht="14.25">
      <c r="A35" s="65">
        <f t="shared" si="0"/>
        <v>24</v>
      </c>
      <c r="B35" s="65" t="s">
        <v>235</v>
      </c>
      <c r="C35" s="65" t="s">
        <v>150</v>
      </c>
      <c r="D35" s="65" t="s">
        <v>297</v>
      </c>
      <c r="E35" s="78" t="s">
        <v>59</v>
      </c>
      <c r="F35" s="61"/>
      <c r="G35" s="61"/>
      <c r="H35" s="90"/>
    </row>
    <row r="36" spans="1:8" ht="14.25">
      <c r="A36" s="65">
        <f t="shared" si="0"/>
        <v>25</v>
      </c>
      <c r="B36" s="65" t="s">
        <v>235</v>
      </c>
      <c r="C36" s="65" t="s">
        <v>242</v>
      </c>
      <c r="D36" s="65" t="s">
        <v>60</v>
      </c>
      <c r="E36" s="78"/>
      <c r="F36" s="61" t="s">
        <v>65</v>
      </c>
      <c r="G36" s="61"/>
      <c r="H36" s="90"/>
    </row>
    <row r="37" spans="1:8" ht="14.25">
      <c r="A37" s="65">
        <f t="shared" si="0"/>
        <v>26</v>
      </c>
      <c r="B37" s="65" t="s">
        <v>235</v>
      </c>
      <c r="C37" s="65" t="s">
        <v>243</v>
      </c>
      <c r="D37" s="65" t="s">
        <v>63</v>
      </c>
      <c r="E37" s="78"/>
      <c r="F37" s="61" t="s">
        <v>62</v>
      </c>
      <c r="G37" s="61"/>
      <c r="H37" s="90"/>
    </row>
    <row r="38" spans="1:8" ht="14.25">
      <c r="A38" s="65"/>
      <c r="B38" s="65"/>
      <c r="C38" s="65"/>
      <c r="D38" s="65"/>
      <c r="E38" s="78"/>
      <c r="F38" s="61"/>
      <c r="G38" s="61"/>
      <c r="H38" s="90"/>
    </row>
    <row r="39" spans="1:8" ht="15">
      <c r="A39" s="65"/>
      <c r="B39" s="80" t="s">
        <v>244</v>
      </c>
      <c r="C39" s="65"/>
      <c r="D39" s="65"/>
      <c r="E39" s="78"/>
      <c r="F39" s="61"/>
      <c r="G39" s="61"/>
      <c r="H39" s="90"/>
    </row>
    <row r="40" spans="1:8" ht="14.25">
      <c r="A40" s="65">
        <f>A37+1</f>
        <v>27</v>
      </c>
      <c r="B40" s="65" t="s">
        <v>235</v>
      </c>
      <c r="C40" s="65" t="s">
        <v>245</v>
      </c>
      <c r="D40" s="65" t="s">
        <v>104</v>
      </c>
      <c r="E40" s="78"/>
      <c r="F40" s="61" t="s">
        <v>103</v>
      </c>
      <c r="G40" s="61"/>
      <c r="H40" s="90" t="s">
        <v>229</v>
      </c>
    </row>
    <row r="41" spans="1:8" ht="14.25">
      <c r="A41" s="65">
        <f t="shared" si="0"/>
        <v>28</v>
      </c>
      <c r="B41" s="65" t="s">
        <v>235</v>
      </c>
      <c r="C41" s="65" t="s">
        <v>157</v>
      </c>
      <c r="D41" s="65" t="s">
        <v>98</v>
      </c>
      <c r="E41" s="78" t="s">
        <v>97</v>
      </c>
      <c r="F41" s="61"/>
      <c r="G41" s="61"/>
      <c r="H41" s="90" t="s">
        <v>277</v>
      </c>
    </row>
    <row r="42" spans="1:8" ht="14.25">
      <c r="A42" s="65">
        <f t="shared" si="0"/>
        <v>29</v>
      </c>
      <c r="B42" s="65" t="s">
        <v>235</v>
      </c>
      <c r="C42" s="65" t="s">
        <v>156</v>
      </c>
      <c r="D42" s="65" t="s">
        <v>94</v>
      </c>
      <c r="E42" s="78" t="s">
        <v>93</v>
      </c>
      <c r="F42" s="61"/>
      <c r="G42" s="61"/>
      <c r="H42" s="90"/>
    </row>
    <row r="43" spans="1:8" ht="14.25">
      <c r="A43" s="65">
        <f t="shared" si="0"/>
        <v>30</v>
      </c>
      <c r="B43" s="65" t="s">
        <v>235</v>
      </c>
      <c r="C43" s="65" t="s">
        <v>246</v>
      </c>
      <c r="D43" s="65" t="s">
        <v>101</v>
      </c>
      <c r="E43" s="78"/>
      <c r="F43" s="61" t="s">
        <v>100</v>
      </c>
      <c r="G43" s="61"/>
      <c r="H43" s="90"/>
    </row>
    <row r="44" spans="1:8" ht="14.25">
      <c r="A44" s="65">
        <f t="shared" si="0"/>
        <v>31</v>
      </c>
      <c r="B44" s="65" t="s">
        <v>235</v>
      </c>
      <c r="C44" s="65" t="s">
        <v>155</v>
      </c>
      <c r="D44" s="65" t="s">
        <v>91</v>
      </c>
      <c r="E44" s="78"/>
      <c r="F44" s="61" t="s">
        <v>90</v>
      </c>
      <c r="G44" s="61"/>
      <c r="H44" s="90" t="s">
        <v>273</v>
      </c>
    </row>
    <row r="45" spans="1:8" ht="14.25">
      <c r="A45" s="65">
        <f>A44+1</f>
        <v>32</v>
      </c>
      <c r="B45" s="65" t="s">
        <v>235</v>
      </c>
      <c r="C45" s="65" t="s">
        <v>222</v>
      </c>
      <c r="D45" s="65" t="s">
        <v>298</v>
      </c>
      <c r="E45" s="78"/>
      <c r="F45" s="61"/>
      <c r="G45" s="61" t="s">
        <v>216</v>
      </c>
      <c r="H45" s="90"/>
    </row>
    <row r="46" spans="1:8" ht="14.25">
      <c r="A46" s="65">
        <f t="shared" si="0"/>
        <v>33</v>
      </c>
      <c r="B46" s="65" t="s">
        <v>235</v>
      </c>
      <c r="C46" s="65" t="s">
        <v>219</v>
      </c>
      <c r="D46" s="65" t="s">
        <v>299</v>
      </c>
      <c r="E46" s="78"/>
      <c r="F46" s="61"/>
      <c r="G46" s="61" t="s">
        <v>280</v>
      </c>
      <c r="H46" s="90" t="s">
        <v>218</v>
      </c>
    </row>
    <row r="47" spans="1:8" ht="14.25">
      <c r="A47" s="65">
        <f t="shared" si="0"/>
        <v>34</v>
      </c>
      <c r="B47" s="65" t="s">
        <v>235</v>
      </c>
      <c r="C47" s="65" t="s">
        <v>249</v>
      </c>
      <c r="D47" s="65" t="s">
        <v>300</v>
      </c>
      <c r="E47" s="78"/>
      <c r="F47" s="61"/>
      <c r="G47" s="61" t="s">
        <v>278</v>
      </c>
      <c r="H47" s="90" t="s">
        <v>279</v>
      </c>
    </row>
    <row r="48" spans="1:8" ht="14.25">
      <c r="A48" s="65">
        <f t="shared" si="0"/>
        <v>35</v>
      </c>
      <c r="B48" s="65" t="s">
        <v>235</v>
      </c>
      <c r="C48" s="65" t="s">
        <v>250</v>
      </c>
      <c r="D48" s="65" t="s">
        <v>300</v>
      </c>
      <c r="E48" s="78"/>
      <c r="F48" s="61"/>
      <c r="G48" s="61" t="s">
        <v>278</v>
      </c>
      <c r="H48" s="90" t="s">
        <v>279</v>
      </c>
    </row>
    <row r="49" spans="1:8" ht="14.25">
      <c r="A49" s="65">
        <f t="shared" si="0"/>
        <v>36</v>
      </c>
      <c r="B49" s="65" t="s">
        <v>235</v>
      </c>
      <c r="C49" s="65" t="s">
        <v>227</v>
      </c>
      <c r="D49" s="65" t="s">
        <v>301</v>
      </c>
      <c r="E49" s="78"/>
      <c r="F49" s="61"/>
      <c r="G49" s="61" t="s">
        <v>224</v>
      </c>
      <c r="H49" s="90"/>
    </row>
    <row r="50" spans="1:8" ht="14.25">
      <c r="A50" s="65">
        <f t="shared" si="0"/>
        <v>37</v>
      </c>
      <c r="B50" s="65" t="s">
        <v>235</v>
      </c>
      <c r="C50" s="65" t="s">
        <v>226</v>
      </c>
      <c r="D50" s="65" t="s">
        <v>302</v>
      </c>
      <c r="E50" s="78"/>
      <c r="F50" s="61"/>
      <c r="G50" s="61" t="s">
        <v>225</v>
      </c>
      <c r="H50" s="90"/>
    </row>
    <row r="51" spans="1:8" ht="14.25">
      <c r="A51" s="65">
        <f t="shared" si="0"/>
        <v>38</v>
      </c>
      <c r="B51" s="65" t="s">
        <v>235</v>
      </c>
      <c r="C51" s="65" t="s">
        <v>228</v>
      </c>
      <c r="D51" s="65" t="s">
        <v>303</v>
      </c>
      <c r="E51" s="78"/>
      <c r="F51" s="61"/>
      <c r="G51" s="61" t="s">
        <v>229</v>
      </c>
      <c r="H51" s="90"/>
    </row>
    <row r="52" spans="1:8" ht="14.25">
      <c r="A52" s="65">
        <f t="shared" si="0"/>
        <v>39</v>
      </c>
      <c r="B52" s="65" t="s">
        <v>235</v>
      </c>
      <c r="C52" s="65" t="s">
        <v>252</v>
      </c>
      <c r="D52" s="65" t="s">
        <v>304</v>
      </c>
      <c r="E52" s="78"/>
      <c r="F52" s="61"/>
      <c r="G52" s="61" t="s">
        <v>214</v>
      </c>
      <c r="H52" s="90"/>
    </row>
    <row r="53" spans="1:8" ht="14.25">
      <c r="A53" s="65">
        <f t="shared" si="0"/>
        <v>40</v>
      </c>
      <c r="B53" s="65" t="s">
        <v>235</v>
      </c>
      <c r="C53" s="65" t="s">
        <v>254</v>
      </c>
      <c r="D53" s="65" t="s">
        <v>304</v>
      </c>
      <c r="E53" s="78"/>
      <c r="F53" s="61"/>
      <c r="G53" s="61" t="s">
        <v>214</v>
      </c>
      <c r="H53" s="90"/>
    </row>
    <row r="54" spans="1:8" ht="14.25">
      <c r="A54" s="65">
        <f t="shared" si="0"/>
        <v>41</v>
      </c>
      <c r="B54" s="65" t="s">
        <v>235</v>
      </c>
      <c r="C54" s="65" t="s">
        <v>255</v>
      </c>
      <c r="D54" s="65" t="s">
        <v>305</v>
      </c>
      <c r="E54" s="78"/>
      <c r="F54" s="61"/>
      <c r="G54" s="61" t="s">
        <v>212</v>
      </c>
      <c r="H54" s="90"/>
    </row>
    <row r="55" spans="1:8" ht="14.25">
      <c r="A55" s="65">
        <f t="shared" si="0"/>
        <v>42</v>
      </c>
      <c r="B55" s="65" t="s">
        <v>235</v>
      </c>
      <c r="C55" s="65" t="s">
        <v>256</v>
      </c>
      <c r="D55" s="65" t="s">
        <v>305</v>
      </c>
      <c r="E55" s="78"/>
      <c r="F55" s="61"/>
      <c r="G55" s="61" t="s">
        <v>212</v>
      </c>
      <c r="H55" s="90"/>
    </row>
    <row r="56" spans="1:8" ht="14.25">
      <c r="A56" s="65">
        <f t="shared" si="0"/>
        <v>43</v>
      </c>
      <c r="B56" s="65" t="s">
        <v>235</v>
      </c>
      <c r="C56" s="65" t="s">
        <v>257</v>
      </c>
      <c r="D56" s="65" t="s">
        <v>305</v>
      </c>
      <c r="E56" s="78"/>
      <c r="F56" s="61"/>
      <c r="G56" s="61" t="s">
        <v>212</v>
      </c>
      <c r="H56" s="90"/>
    </row>
    <row r="57" spans="1:8" ht="14.25">
      <c r="A57" s="65"/>
      <c r="B57" s="65"/>
      <c r="C57" s="65"/>
      <c r="D57" s="65"/>
      <c r="E57" s="78" t="s">
        <v>295</v>
      </c>
      <c r="F57" s="81">
        <v>19</v>
      </c>
      <c r="G57" s="81">
        <v>12</v>
      </c>
      <c r="H57" s="90"/>
    </row>
  </sheetData>
  <sheetProtection/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makuch</dc:creator>
  <cp:keywords/>
  <dc:description/>
  <cp:lastModifiedBy>Robert Talarczyk</cp:lastModifiedBy>
  <cp:lastPrinted>2014-08-25T13:25:15Z</cp:lastPrinted>
  <dcterms:created xsi:type="dcterms:W3CDTF">2012-03-21T14:27:09Z</dcterms:created>
  <dcterms:modified xsi:type="dcterms:W3CDTF">2014-08-28T10:57:23Z</dcterms:modified>
  <cp:category/>
  <cp:version/>
  <cp:contentType/>
  <cp:contentStatus/>
</cp:coreProperties>
</file>